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novation Hub" sheetId="1" r:id="rId4"/>
    <sheet state="visible" name="Infrastructure" sheetId="2" r:id="rId5"/>
    <sheet state="visible" name="ComputersOffice" sheetId="3" r:id="rId6"/>
    <sheet state="visible" name="General" sheetId="4" r:id="rId7"/>
    <sheet state="visible" name="Woodworking" sheetId="5" r:id="rId8"/>
    <sheet state="visible" name="Metalworking" sheetId="6" r:id="rId9"/>
    <sheet state="visible" name="Electronics" sheetId="7" r:id="rId10"/>
    <sheet state="visible" name="Microntrollers" sheetId="8" r:id="rId11"/>
    <sheet state="visible" name="Textiles" sheetId="9" r:id="rId12"/>
    <sheet state="visible" name="Laser Cutter" sheetId="10" r:id="rId13"/>
    <sheet state="visible" name="CNC" sheetId="11" r:id="rId14"/>
    <sheet state="visible" name="3D Printer" sheetId="12" r:id="rId15"/>
  </sheets>
  <definedNames/>
  <calcPr/>
</workbook>
</file>

<file path=xl/sharedStrings.xml><?xml version="1.0" encoding="utf-8"?>
<sst xmlns="http://schemas.openxmlformats.org/spreadsheetml/2006/main" count="1228" uniqueCount="1045">
  <si>
    <t>Innovation Hub Equipment &amp; Materials</t>
  </si>
  <si>
    <t>Initial Build Out</t>
  </si>
  <si>
    <t>Makerspace Initial Values</t>
  </si>
  <si>
    <t>Draft 8/3/2021</t>
  </si>
  <si>
    <t>Assumptions:</t>
  </si>
  <si>
    <t>Min:</t>
  </si>
  <si>
    <t>Med:</t>
  </si>
  <si>
    <t>Max:</t>
  </si>
  <si>
    <t>Infrastructure</t>
  </si>
  <si>
    <t>20 students</t>
  </si>
  <si>
    <t>Computers/Office/Documentation</t>
  </si>
  <si>
    <t>10 to 5 groupings</t>
  </si>
  <si>
    <t>General</t>
  </si>
  <si>
    <t>Woodworking</t>
  </si>
  <si>
    <t>100 sq ft/person</t>
  </si>
  <si>
    <t>Metalworking</t>
  </si>
  <si>
    <t>sq. feet total</t>
  </si>
  <si>
    <t>Electronics</t>
  </si>
  <si>
    <t>Microcontrollers</t>
  </si>
  <si>
    <t xml:space="preserve">Electrical: </t>
  </si>
  <si>
    <t>120/Maybe 220v Avail to Rewire</t>
  </si>
  <si>
    <t>Textiles</t>
  </si>
  <si>
    <t>HVAC:</t>
  </si>
  <si>
    <t>No Major Revovations Available</t>
  </si>
  <si>
    <t>Laser Cutter</t>
  </si>
  <si>
    <t xml:space="preserve">Floor: </t>
  </si>
  <si>
    <t>Not Carpet</t>
  </si>
  <si>
    <t>CNC</t>
  </si>
  <si>
    <t>3D Printer</t>
  </si>
  <si>
    <t xml:space="preserve">Vendors: </t>
  </si>
  <si>
    <t>Global Industrial</t>
  </si>
  <si>
    <t>Minimalist Total:</t>
  </si>
  <si>
    <t>Amazon</t>
  </si>
  <si>
    <t>Intermediate Total:</t>
  </si>
  <si>
    <t>Home Depot</t>
  </si>
  <si>
    <t>Maximalist Total:</t>
  </si>
  <si>
    <t>Harbor Freight</t>
  </si>
  <si>
    <t>Northern Tool</t>
  </si>
  <si>
    <t>Tekton</t>
  </si>
  <si>
    <t>Total Boat</t>
  </si>
  <si>
    <t xml:space="preserve">Grizzly </t>
  </si>
  <si>
    <t xml:space="preserve">Equipment </t>
  </si>
  <si>
    <t xml:space="preserve">Description </t>
  </si>
  <si>
    <t xml:space="preserve">Example* </t>
  </si>
  <si>
    <t>Min Quanity</t>
  </si>
  <si>
    <t>Med Quanity</t>
  </si>
  <si>
    <t xml:space="preserve">Max Quantity </t>
  </si>
  <si>
    <t xml:space="preserve">$ Each </t>
  </si>
  <si>
    <t>Min Total</t>
  </si>
  <si>
    <t>Med Total</t>
  </si>
  <si>
    <t>Max Total</t>
  </si>
  <si>
    <t>Min</t>
  </si>
  <si>
    <t>Med</t>
  </si>
  <si>
    <t>Max</t>
  </si>
  <si>
    <t xml:space="preserve">Workbench </t>
  </si>
  <si>
    <t>6' x 3' Wooden top, standing height.</t>
  </si>
  <si>
    <t>https://www.globalindustrial.com/p/72-w-x-30-d-standing-height-workbench-birch-butcher-block-square-edge-black?ref=5</t>
  </si>
  <si>
    <t xml:space="preserve">Worktable </t>
  </si>
  <si>
    <t>6' x 3' wooden top, sitting height (28")</t>
  </si>
  <si>
    <t>https://www.globalindustrial.com/p/utility-tables-60-x-30-gray-nebula?PicGroupKey=131602</t>
  </si>
  <si>
    <t xml:space="preserve">Tool bench </t>
  </si>
  <si>
    <t xml:space="preserve">Bench for stationary tools such as a drill press and bench vise. </t>
  </si>
  <si>
    <t xml:space="preserve">Stool 30" </t>
  </si>
  <si>
    <t>https://www.globalindustrial.com/p/24-vinyl-padded-stool-with-backrest-black?ref=42</t>
  </si>
  <si>
    <t xml:space="preserve">Chair </t>
  </si>
  <si>
    <t>Standard chair, without arms.</t>
  </si>
  <si>
    <t>https://www.globalindustrial.com/p/essentials-series-armless-mesh-office-chair-black</t>
  </si>
  <si>
    <t xml:space="preserve">Whiteboard </t>
  </si>
  <si>
    <t>3'x6', 2pk</t>
  </si>
  <si>
    <t>https://www.amazon.com/BESTBOARD-Whiteboard-Rolling-Mobile-Wheels/dp/B07MFQVCJB?th=1</t>
  </si>
  <si>
    <t xml:space="preserve">Project storage, mobile shelves </t>
  </si>
  <si>
    <t>Shelving at least 24" deep, 30+ linear feet of shelves. (Can be built)</t>
  </si>
  <si>
    <t>https://www.harborfreight.com/tool-storage-organization/tool-storage/roller-cabinets/46-in-9-drawer-mobile-storage-cabinet-with-solid-wood-top-black-56613.html</t>
  </si>
  <si>
    <t>Accessories</t>
  </si>
  <si>
    <t xml:space="preserve">Dry erase marker </t>
  </si>
  <si>
    <t xml:space="preserve">set 2 </t>
  </si>
  <si>
    <t>https://www.amazon.com/Keebor-Markers-Chisel-Assorted-Whiteboard/dp/B07KR1QJWN/</t>
  </si>
  <si>
    <t xml:space="preserve">Whiteboard eraser </t>
  </si>
  <si>
    <t>https://www.amazon.com/Magnetic-Whiteboard-Chalkboard-Classroom-EAONE/dp/B07HGTPJ81</t>
  </si>
  <si>
    <t xml:space="preserve">Wet/Dry vacuum </t>
  </si>
  <si>
    <t>5 gallon or larger capacity. With wheels.</t>
  </si>
  <si>
    <t>https://www.homedepot.com/p/RIDGID-16-Gallon-6-5-Peak-HP-NXT-Wet-Dry-Shop-Vacuum-with-Cart-Fine-Dust-Filter-Hose-and-Accessories-HD1800/304795088</t>
  </si>
  <si>
    <t>Carpet Vacuum</t>
  </si>
  <si>
    <t>For Cleaning Messes &amp; Dust, Bagless</t>
  </si>
  <si>
    <t xml:space="preserve">Push broom </t>
  </si>
  <si>
    <t>24" or wider</t>
  </si>
  <si>
    <t>https://www.amazon.com/Rubbermaid-Commercial-Products-Maximizer-2018730/dp/B0773L16KJ/</t>
  </si>
  <si>
    <t xml:space="preserve">Broom </t>
  </si>
  <si>
    <t xml:space="preserve">Standard lobby broom </t>
  </si>
  <si>
    <t>https://www.globalindustrial.com/p/global-174-upright-dust-pan-lobby-broom-combo-kit?ref=5</t>
  </si>
  <si>
    <t xml:space="preserve">Dust pan </t>
  </si>
  <si>
    <t>https://www.harborfreight.com/16-inch-super-wide-steel-shop-dust-pan-67068.html</t>
  </si>
  <si>
    <t>Bench brush</t>
  </si>
  <si>
    <t>8" to 10" Example,</t>
  </si>
  <si>
    <t>https://www.harborfreight.com/7-inch-bench-brush-1072.html?_br_psugg_q=brush</t>
  </si>
  <si>
    <t xml:space="preserve">Trash Can </t>
  </si>
  <si>
    <t>30 gallon or larger. Wheeled preferred.</t>
  </si>
  <si>
    <t>https://www.globalindustrial.com/p/global-plastic-garbage-can-with-lid-dolly-32-gal-gray?ref=42</t>
  </si>
  <si>
    <t>Consumables</t>
  </si>
  <si>
    <t>Trash Bags</t>
  </si>
  <si>
    <t>Matching the trashcan above.</t>
  </si>
  <si>
    <t>https://www.homedepot.com/p/HUSKY-33-Gal-Heavy-Duty-Flap-Tie-Black-Trash-Liners-100-Count-HKYO33WC100B/202973785</t>
  </si>
  <si>
    <t xml:space="preserve">Paper towels </t>
  </si>
  <si>
    <t>https://www.homedepot.com/p/TOOLBOX-55-Count-Shop-Towel-Roll-6-Pack-5441602/205218233</t>
  </si>
  <si>
    <t xml:space="preserve">All purpose cleaner </t>
  </si>
  <si>
    <t>https://www.homedepot.com/p/Simple-Green-2-5-Gal-All-Purpose-Cleaner-2710100213225/300016547</t>
  </si>
  <si>
    <t>Spray bottle.</t>
  </si>
  <si>
    <t>https://www.homedepot.com/p/ZEP-32-oz-Professional-Spray-Bottle-HDPRO36/100007602</t>
  </si>
  <si>
    <t xml:space="preserve">Vacuum collection bags </t>
  </si>
  <si>
    <t>Matching the wet/dry vacuum above.</t>
  </si>
  <si>
    <t>https://www.amazon.com/LANROON-Replacement-VF3502-Compatible-RV2400HF/dp/B09B3HWTG2</t>
  </si>
  <si>
    <t>Vacuum filter</t>
  </si>
  <si>
    <t>Matching the wet/dry vacuum above.  HEPA Rated, CNC compatible</t>
  </si>
  <si>
    <t>https://www.homedepot.com/p/RIDGID-5-Layer-HEPA-Media-Pleated-Paper-Filter-for-Most-5-Gal-and-Larger-Wet-Dry-Shop-Vacuums-VF6000/100022800</t>
  </si>
  <si>
    <t xml:space="preserve">Packages: </t>
  </si>
  <si>
    <t>Basic Total:</t>
  </si>
  <si>
    <t xml:space="preserve">Intermediate Total: </t>
  </si>
  <si>
    <t>Advanced</t>
  </si>
  <si>
    <t>Computers: Tools &amp; Equipment</t>
  </si>
  <si>
    <t>Min Quant</t>
  </si>
  <si>
    <t>Med Quant</t>
  </si>
  <si>
    <t xml:space="preserve">Max Quant </t>
  </si>
  <si>
    <t xml:space="preserve">Laptop </t>
  </si>
  <si>
    <t>17" or larger screen. 16GB RAM.</t>
  </si>
  <si>
    <t>Larger format printer</t>
  </si>
  <si>
    <t>Laser printer with support up to 24"</t>
  </si>
  <si>
    <t>https://www.amazon.com/HP-DesignJet-Wireless-Plotter-Printer/dp/B08H1NTKQ2</t>
  </si>
  <si>
    <t xml:space="preserve">Digital DLSR camera </t>
  </si>
  <si>
    <t>Able to shoot video as well as stills. Removable SD card.  With accessories</t>
  </si>
  <si>
    <t>https://www.amazon.com/Canon-Digital-18-55mm-Stabilization-Accessory/dp/B08C56HY9G/ref=sr_1_4?crid=3C7L58RXPXOVF&amp;dchild=1&amp;keywords=cannon+rebel&amp;qid=1633057199&amp;sprefix=cannon+re%2Caps%2C165&amp;sr=8-4</t>
  </si>
  <si>
    <t>Color Laser Printer/Scanner</t>
  </si>
  <si>
    <t>https://www.amazon.com/HP-LaserJet-Multifunction-M479fdn-Next-Business/</t>
  </si>
  <si>
    <t>Lighting Kit</t>
  </si>
  <si>
    <t>Lighting Kit for Project Documentation</t>
  </si>
  <si>
    <t>https://www.amazon.com/FOSITAN-Photography-Lighting-Background-Umbrellas/dp/B08FDG2BZN</t>
  </si>
  <si>
    <t xml:space="preserve">Table </t>
  </si>
  <si>
    <t>Round "activity" table capable of seating 4.</t>
  </si>
  <si>
    <t>Folding chair or wheeled office chair</t>
  </si>
  <si>
    <t xml:space="preserve">USB thumb drives </t>
  </si>
  <si>
    <t xml:space="preserve">2 GB or larger </t>
  </si>
  <si>
    <t>https://www.amazon.com/Drives-Lanyards-ABLAZE-Pendrives-Mixcolors/dp/B098BJNRKK/</t>
  </si>
  <si>
    <t xml:space="preserve">SD Card </t>
  </si>
  <si>
    <t>2GB or larger</t>
  </si>
  <si>
    <t>https://www.amazon.com/Everything-But-Stromboli-10-Pack-Wholesale/dp/B07KJTPPV7/</t>
  </si>
  <si>
    <t>Large Size for DSLR Video</t>
  </si>
  <si>
    <t>https://www.amazon.com/Ritz-Gear-Performance-Class-10-Photography/dp/B08JNRVH6M</t>
  </si>
  <si>
    <t xml:space="preserve">Mouse 3 button with scroll wheel </t>
  </si>
  <si>
    <t>Mousepad</t>
  </si>
  <si>
    <t xml:space="preserve">Printer stand </t>
  </si>
  <si>
    <t xml:space="preserve">Capable of storing several reams of paper. </t>
  </si>
  <si>
    <t>Printer toner</t>
  </si>
  <si>
    <t>Cartridge to match your printer</t>
  </si>
  <si>
    <t>https://www.amazon.com/Cool-Toner-Compatible-Cartridge-Replacement/dp/B07ZTZQKPM</t>
  </si>
  <si>
    <t xml:space="preserve">Paper </t>
  </si>
  <si>
    <t>8" x 11 (Letter size) White 20# 500 sheets</t>
  </si>
  <si>
    <t>https://www.amazon.com/dp/B01FV0F75G?ref=nb_sb_ss_w_as-ypp-ro-model_ypp_ro_model_k0_1_3&amp;crid=1C8M3VGHFPQUD&amp;sprefix=8.5</t>
  </si>
  <si>
    <t>Paper</t>
  </si>
  <si>
    <t xml:space="preserve">11x17 (Tabloid size) White 20# 500 sheets </t>
  </si>
  <si>
    <t>https://www.amazon.com/BOISE-Multi-Use-Bright-Carton-Sheets/dp/B000LGH6NC</t>
  </si>
  <si>
    <t xml:space="preserve">Colored paper </t>
  </si>
  <si>
    <t>Various colors 500 sheets total. 8"" x 11"</t>
  </si>
  <si>
    <t>https://www.amazon.com/Astrobrights-Collection-Colored-Brilliant-Assortment/dp/B081M1QF1Z/</t>
  </si>
  <si>
    <t xml:space="preserve">Cardstock </t>
  </si>
  <si>
    <t xml:space="preserve">White 110# 250 sheets </t>
  </si>
  <si>
    <t>https://www.amazon.com/Exact-Cardstock-Brightness-Sheets-40411/dp/B00LBKUOEU</t>
  </si>
  <si>
    <t xml:space="preserve">Paper Rols </t>
  </si>
  <si>
    <t>For large format printer</t>
  </si>
  <si>
    <t>https://www.amazon.com/ACYPAPER-Plotter-Printing-Printers-Premium/dp/B082WLQMHS/</t>
  </si>
  <si>
    <t>Software Licenses</t>
  </si>
  <si>
    <t>General: Tools &amp; Equipment</t>
  </si>
  <si>
    <t>URL</t>
  </si>
  <si>
    <t>Max Quant</t>
  </si>
  <si>
    <t xml:space="preserve">Electric Drill/Driver </t>
  </si>
  <si>
    <t>Variable speed, 1/2" keyless chuck. Rechargeable preferred.  Donation from Tool Manufacturer, Similar Tool Quality as seen in Robotics Classrooms</t>
  </si>
  <si>
    <t>https://www.homedepot.com/p/Milwaukee-M18-18-Volt-Lithium-Ion-Brushless-Cordless-Compact-Drill-Impact-Combo-Kit-2-Tool-W-2-2-0Ah-Batteries-Charger-Bag-2892-22CT/305491315</t>
  </si>
  <si>
    <t xml:space="preserve">Rotary tool </t>
  </si>
  <si>
    <t>"Dremel" or similar. Corded (not cordless) Variable speed.</t>
  </si>
  <si>
    <t>https://www.amazon.com/WEN-23190-Steady-Grip-190-Piece-Accessory/dp/B0784JHFKD/</t>
  </si>
  <si>
    <t xml:space="preserve">Bench top drill press </t>
  </si>
  <si>
    <t xml:space="preserve">Multiple speed, 1/2" chuck. 8" or longer swing. </t>
  </si>
  <si>
    <t>https://www.northerntool.com/shop/tools/product_200659142_200659142</t>
  </si>
  <si>
    <t xml:space="preserve">Drill bit set </t>
  </si>
  <si>
    <t xml:space="preserve">Multipurpose bits in sizes from 1/16" to 1/2" with case. </t>
  </si>
  <si>
    <t>https://www.amazon.com/Pieces-Titanium-Drill-Accessory-Aluminum/dp/B07GGZQYM9</t>
  </si>
  <si>
    <t>Claw hammer</t>
  </si>
  <si>
    <t xml:space="preserve">16oz, smooth face. </t>
  </si>
  <si>
    <t>https://www.harborfreight.com/16-oz-rip-hammer-67716.html</t>
  </si>
  <si>
    <t xml:space="preserve">Mallet </t>
  </si>
  <si>
    <t xml:space="preserve">18 oz rubber </t>
  </si>
  <si>
    <t>https://www.harborfreight.com/1-12-lb-rubber-mallet-69076.html</t>
  </si>
  <si>
    <t>Dead Blow Mallet</t>
  </si>
  <si>
    <t>2 lb</t>
  </si>
  <si>
    <t>harborfreight.com/2-12-lb-neon-orange-dead-blow-hammer-69003.html</t>
  </si>
  <si>
    <t>Screwdrivers</t>
  </si>
  <si>
    <t>Assortment 10 screwdrivers in various sizes, both straight and Phillips head.</t>
  </si>
  <si>
    <t>https://www.tekton.com/high-torque-black-oxide-blade-screwdriver-and-nut-driver-set-drv41229</t>
  </si>
  <si>
    <t>Precision Screwdrivers</t>
  </si>
  <si>
    <t>Phillips, Hex, Torx</t>
  </si>
  <si>
    <t>https://www.amazon.com/Wiha-92190-Master-Technicians-Bench/dp/B000T9XZFO</t>
  </si>
  <si>
    <t>Combination wrench set</t>
  </si>
  <si>
    <t xml:space="preserve">(SAE) Sizes from 1/4" to 3/4",(Metric) Sizes from 10mm to 24mm </t>
  </si>
  <si>
    <t>https://www.tekton.com/combination-wrench-set-wcb91302</t>
  </si>
  <si>
    <t xml:space="preserve">Socket set </t>
  </si>
  <si>
    <t>(SAE) 3/8" drive. Sockets from 5/16" to 3/4"</t>
  </si>
  <si>
    <t>https://www.tekton.com/6-point-socket-and-ratchet-set-bundle-skt95302</t>
  </si>
  <si>
    <t xml:space="preserve">Adjustable wrench </t>
  </si>
  <si>
    <t xml:space="preserve">“Crescent” wrench 6" and/or 8" length </t>
  </si>
  <si>
    <t>https://www.northerntool.com/shop/tools/product_200621101_200621101</t>
  </si>
  <si>
    <t>Hex wrench set</t>
  </si>
  <si>
    <t>(SAE) T handle imperial (SAE) 5/64" to 1/4"</t>
  </si>
  <si>
    <t>https://www.amazon.com/Bondhus-13190-Balldriver-T-handles-8-Inch/dp/B00012WYEM/ref=sr_1_2?dchild=1&amp;keywords=bondhus&amp;qid=1634075985&amp;s=hi&amp;sr=1-2</t>
  </si>
  <si>
    <t xml:space="preserve">Hex wrench set </t>
  </si>
  <si>
    <t>(Metric) T handle. Sizes from 1.5mm to 8,</t>
  </si>
  <si>
    <t>https://www.amazon.com/Bondhus-13389-T-handles-Stand-2-10mm/dp/B00012Y38C/ref=sr_1_5?dchild=1&amp;keywords=bondhus&amp;qid=1634075985&amp;s=hi&amp;sr=1-5</t>
  </si>
  <si>
    <t xml:space="preserve">Star wrench set </t>
  </si>
  <si>
    <t>aka “Torx” wrenches. Folding set preferred.</t>
  </si>
  <si>
    <t>https://www.amazon.com/Bondhus-33034-T-handles-Graduated-Lengths/dp/B000E7ZQ6W/ref=sr_1_3?dchild=1&amp;keywords=bondhus&amp;qid=1634075985&amp;s=hi&amp;sr=1-3</t>
  </si>
  <si>
    <t>Hex Wrench Long Handles</t>
  </si>
  <si>
    <t>https://www.amazon.com/Bondhus-69600-Double-L-Wrench-ColorGuard/dp/B00FBFI6T6</t>
  </si>
  <si>
    <t>Small Pliers Set</t>
  </si>
  <si>
    <t>Pliers Set</t>
  </si>
  <si>
    <t>Slip joint pliers, Needle nose pliers, Square nose pliers</t>
  </si>
  <si>
    <t>https://www.amazon.com/Channellock-Tool-Roll-53-Plier-5-Piece</t>
  </si>
  <si>
    <t>Slip Joint Set</t>
  </si>
  <si>
    <t>https://www.amazon.com/Channellock-2-Inch-12-Inch-Tongue-Groove/dp/B000189GSI/</t>
  </si>
  <si>
    <t xml:space="preserve">Locking pliers </t>
  </si>
  <si>
    <t xml:space="preserve">aka “Vise-grips” </t>
  </si>
  <si>
    <t>https://www.amazon.com/MAXPOWER-Locking-Complete-locking-purposes/dp/B07G2863J7</t>
  </si>
  <si>
    <t>https://www.amazon.com/dp/B07DL6QCFW/ref=twister_B07RXS55N7?_encoding=UTF8&amp;th=1</t>
  </si>
  <si>
    <t xml:space="preserve">Utility knife </t>
  </si>
  <si>
    <t>Retractable Blade</t>
  </si>
  <si>
    <t>https://www.amazon.com/KATA-Folding-Utility-Cutting-Cardboards</t>
  </si>
  <si>
    <t>Hobby knife Set</t>
  </si>
  <si>
    <t>https://www.harborfreight.com/33-piece-deluxe-hobby-knife-set-96551.html</t>
  </si>
  <si>
    <t xml:space="preserve">Pull saw </t>
  </si>
  <si>
    <t>Pull saw “Japanese style” 10" double sided with ripping and crosscut blade</t>
  </si>
  <si>
    <t>https://www.harborfreight.com/hand-tools/saws-cutting-tools/10-inch-japanese-style-double-edge-saw-67058.html</t>
  </si>
  <si>
    <t>Pistol Grip</t>
  </si>
  <si>
    <t>https://www.harborfreight.com/10-inch-flush-cut-pull-saw-94722.html</t>
  </si>
  <si>
    <t>Coping Saw Blades</t>
  </si>
  <si>
    <t>https://www.amazon.com/Puromeito-jigsaw-Deluxe-Hardened-No-7260/dp/B000ALF4FA</t>
  </si>
  <si>
    <t xml:space="preserve">Hack saw </t>
  </si>
  <si>
    <t>Open frame</t>
  </si>
  <si>
    <t>https://www.homedepot.com/p/Stanley-12-in-High-Tension-Hack-Saw-with-10-in-Mini-Hack-Saw-20-036M/100496136#overlay</t>
  </si>
  <si>
    <t xml:space="preserve">Utility Scissors </t>
  </si>
  <si>
    <t xml:space="preserve">aka “EMT Scissors” </t>
  </si>
  <si>
    <t>https://www.amazon.com/Assorted-Heavy-Rainbow-Trauma-Shear/dp/B075WZTJR4/</t>
  </si>
  <si>
    <t>Shop Scissors</t>
  </si>
  <si>
    <t>https://www.amazon.com/Milwaukee-48-22-4041-Large-Looped-Straight-Scissors/dp/B01MXJ7QM7</t>
  </si>
  <si>
    <t>General Use Scissors</t>
  </si>
  <si>
    <t>https://www.amazon.com/Scissors-BURVAGY-Comfortable-Stainless-Suitable/dp/B07W83T7DW/</t>
  </si>
  <si>
    <t>Pry bar Flat</t>
  </si>
  <si>
    <t xml:space="preserve">8" to 12" </t>
  </si>
  <si>
    <t>https://www.amazon.com/MAXPOWER-4-Pieces-12-inch-Utility-10-inch/dp/B083J1DFLH/r</t>
  </si>
  <si>
    <t>Putty knife</t>
  </si>
  <si>
    <t xml:space="preserve">3" wide, flexible steel </t>
  </si>
  <si>
    <t>https://www.amazon.com/4-Piece-Scraper-Taping-Spackle-Drywall/dp/B08R9CQSQB</t>
  </si>
  <si>
    <t xml:space="preserve">Tape measure </t>
  </si>
  <si>
    <t>16 foot or longer</t>
  </si>
  <si>
    <t>homedepot.com/p/Milwaukee-25-ft-Compact-Auto-Lock-Tape-Measure-48-22-6825/304616955</t>
  </si>
  <si>
    <t>Caliper set</t>
  </si>
  <si>
    <t>Include inside and outside caliper</t>
  </si>
  <si>
    <t>https://www.amazon.com/Mikimiqi-Outside-Divider-9-8-inch-Machinist/dp/B077XMTTGN</t>
  </si>
  <si>
    <t>Vernier caliper</t>
  </si>
  <si>
    <t xml:space="preserve">Digital, 6” </t>
  </si>
  <si>
    <t>https://www.amazon.com/Neiko-01407A-Electronic-Digital-Stainless/dp/B000GSLKIW</t>
  </si>
  <si>
    <t>Steel Carpenter Square</t>
  </si>
  <si>
    <t>Combo Square, Steel Square, Speed Square</t>
  </si>
  <si>
    <t>https://www.homedepot.com/p/Empire-6-in-Pocket-Combination-Square-and-7-in-Polycast-Rafter-Square-with-16-in-x-24-in-Steel-Framing-Square-E255P-1110/317092161</t>
  </si>
  <si>
    <t xml:space="preserve">C clamp </t>
  </si>
  <si>
    <t>https://www.amazon.com/C-Clamp-Woodworking-Welding-Building-Opening/dp/B08NCLDR4R</t>
  </si>
  <si>
    <t>Trigger Clamps</t>
  </si>
  <si>
    <t>https://www.amazon.com/DCT-Sliding-Arm-Bar-Clamp/dp/B085H7KNVB</t>
  </si>
  <si>
    <t>Spring clamp</t>
  </si>
  <si>
    <t>3" to 4" size</t>
  </si>
  <si>
    <t xml:space="preserve">Staple gun </t>
  </si>
  <si>
    <t>Heavy duty, manual, T50</t>
  </si>
  <si>
    <t>https://www.homedepot.com/p/Arrow-T50-Heavy-Duty-Staple-Gun-T50/100021099</t>
  </si>
  <si>
    <t>Staple Puller</t>
  </si>
  <si>
    <t>https://www.homedepot.com/p/Arrow-Staple-Puller-SL24D/206485328</t>
  </si>
  <si>
    <t>Hot glue gun</t>
  </si>
  <si>
    <t>Full size, not “mini” or “craft” size</t>
  </si>
  <si>
    <t>https://www.amazon.com/Surebonder-DT-360F-Craft-Supplies-Multi/dp/B01N16GE4C/</t>
  </si>
  <si>
    <t>Heat gun</t>
  </si>
  <si>
    <t>300w or more power (mulit-tasked, includes soldering iron)</t>
  </si>
  <si>
    <t>https://www.amazon.com/EnerTwist-Temperature-Soldering-Automotive-Electronics/dp/B07FM974CY/</t>
  </si>
  <si>
    <t>Safety</t>
  </si>
  <si>
    <t xml:space="preserve">Safety glasses </t>
  </si>
  <si>
    <t xml:space="preserve">With adjustable length temples </t>
  </si>
  <si>
    <t>https://www.amazon.com/Honeywell-Genesis-Glasses-Uvextreme-Anti-Fog/dp/B0017D3UIS</t>
  </si>
  <si>
    <t>Safety Glasses</t>
  </si>
  <si>
    <t>over the glasses</t>
  </si>
  <si>
    <t>https://www.amazon.com/S0112C-Ultra-spec-Eyewear-Extreme-Anti-Fog/dp/B001QGSZUO</t>
  </si>
  <si>
    <t xml:space="preserve">Safety goggles </t>
  </si>
  <si>
    <t>Adjustable headband. Impact resistant lenses</t>
  </si>
  <si>
    <t>https://www.amazon.com/Uvex-Stealth-Uvextreme-Anti-Fog-S3960C/dp/B0001YXFFM</t>
  </si>
  <si>
    <t>First aid kit</t>
  </si>
  <si>
    <t>Appropriate for workshops</t>
  </si>
  <si>
    <t>https://www.amazon.com/Person-office-Warehouse-Construction-Safety/dp/B019U6JYBU/r</t>
  </si>
  <si>
    <t>Fire extinguisher</t>
  </si>
  <si>
    <t>Class ABC. 5lb.</t>
  </si>
  <si>
    <t>https://www.amazon.com/Amerex-Chemical-Class-Extinguisher-Bracket/dp/B00F5CK9X6</t>
  </si>
  <si>
    <t>Fork Style Wall Mount/Bracket/Hook</t>
  </si>
  <si>
    <t>https://www.amazon.com/Amerex-Style-Bracket-5lb-10lb-Extinguisher/dp/B079SWC4Z9/</t>
  </si>
  <si>
    <t>Work gloves</t>
  </si>
  <si>
    <t>Cloth with rubberized/nitrile palm coating. each small, medium, large</t>
  </si>
  <si>
    <t>https://www.amazon.com/Coated-12-KAYGO-Seamless-Polyurethane-Fingers/dp/B095345SZJ/</t>
  </si>
  <si>
    <t xml:space="preserve">Disposable gloves </t>
  </si>
  <si>
    <t>Nitrile (not latex) 100 each, small, medium, large $45</t>
  </si>
  <si>
    <t>https://www.amazon.com/AMMEX-BX346100-Nitrile-Gloves-Disposable/dp/B0112VMC3I</t>
  </si>
  <si>
    <t xml:space="preserve">Disposable respirators </t>
  </si>
  <si>
    <t>AKA "dust mask" Rated N95 or higher 30+ masks</t>
  </si>
  <si>
    <t>https://www.amazon.com/3M-Particulate-Respirator-8210-Pack/dp/B008MCUZZS/</t>
  </si>
  <si>
    <t>Earmuffs</t>
  </si>
  <si>
    <t xml:space="preserve">Adjustable, sound insulating. Noise Reduction Rating (NRR) 30 dB or more </t>
  </si>
  <si>
    <t>https://www.amazon.com/Fnova-34dB-Highest-Safety-Muffs/dp/B01AFOJ3HG</t>
  </si>
  <si>
    <t xml:space="preserve">Foam ear plugs </t>
  </si>
  <si>
    <t>Disposable. Noise Reduction Rating (NRR) 30 dB or more 1 pack of</t>
  </si>
  <si>
    <t>https://www.amazon.com/Cordova-EPFU01-Encore-Uncorded-Disposable/dp/B004PVTOLQ/r</t>
  </si>
  <si>
    <t xml:space="preserve">Heavy duty drop cord </t>
  </si>
  <si>
    <t xml:space="preserve">25 foot. High visibility (Yellow or orange) </t>
  </si>
  <si>
    <t>https://www.northerntool.com/shop/tools/product_200660257_200660257</t>
  </si>
  <si>
    <t>Extension Cords</t>
  </si>
  <si>
    <t>Medium duty (12 guage)</t>
  </si>
  <si>
    <t>https://www.harborfreight.com/25-ft-x-12-gauge-multi-outlet-extension-cord-with-indicator-light-62906.html</t>
  </si>
  <si>
    <t>Power Strips/Squids</t>
  </si>
  <si>
    <t>Medium duty if avail</t>
  </si>
  <si>
    <t>Diamond Sharpening stone</t>
  </si>
  <si>
    <t>Double sided (medium and fine grit) at least 2" wide.</t>
  </si>
  <si>
    <t>https://www.amazon.com/Taytools-107214-Inches-Diamond-Sharpening/dp/B07BWHBV8D</t>
  </si>
  <si>
    <t xml:space="preserve">Large rolling tool box </t>
  </si>
  <si>
    <t>Steel, 4+ drawers with wheels.</t>
  </si>
  <si>
    <t>harborfreight.com/tool-storage-organization/tool-storage/tool-carts/30-in-5-drawer-mechanics-cart-blue-64031.html</t>
  </si>
  <si>
    <t>Tool cabinet</t>
  </si>
  <si>
    <t>Freestanding metal cabinet with lock and shelves w/ workbench top</t>
  </si>
  <si>
    <t>https://www.harborfreight.com/tool-storage-organization/yukon-tool-storage/46-in-mobile-workbench-with-solid-wood-top-blue-57780.html</t>
  </si>
  <si>
    <t>https://www.harborfreight.com/tool-storage-organization/tool-storage/56-in-double-bank-roller-cabinet-blue-64864.html</t>
  </si>
  <si>
    <t>Top Chest for Large Rolling Toolbox</t>
  </si>
  <si>
    <t>https://www.harborfreight.com/56-in-double-bank-top-chest-blue-64863.html</t>
  </si>
  <si>
    <t xml:space="preserve">Utility knife blades </t>
  </si>
  <si>
    <t>Blades to match utility knives above.</t>
  </si>
  <si>
    <t>https://www.amazon.com/WORKPRO-Utility-Blades-Dispenser-100-pack/dp/B015W3AKDQ/</t>
  </si>
  <si>
    <t>Coping saw blades</t>
  </si>
  <si>
    <t>https://www.amazon.com/GreatNeck-CS6-Coping-Blades-6-Pack/dp/B000FK6YUU/r</t>
  </si>
  <si>
    <t xml:space="preserve">Hack saw blades </t>
  </si>
  <si>
    <t>Match hack saw above.</t>
  </si>
  <si>
    <t>https://www.amazon.com/Hacksaw-Replacement-Blades-Pack-Speed/dp/B07S313L1B/</t>
  </si>
  <si>
    <t xml:space="preserve">Rotary tools bit set </t>
  </si>
  <si>
    <t xml:space="preserve">Various grinding, sanding, polishing and cutting bits to fit rotary tool above. With storage case. </t>
  </si>
  <si>
    <t>https://www.amazon.com/WORKPRO-276-piece-Accessories-Universal-Polishing/dp/B0109U88KE/</t>
  </si>
  <si>
    <t xml:space="preserve">Sandpaper assortment </t>
  </si>
  <si>
    <t xml:space="preserve">9" x 11" Sheets, various grit from 80 (medium) to 240 (very fine) grit </t>
  </si>
  <si>
    <t>https://www.amazon.com/Fandeli-36100-Assorted-Multipurpose-Sandpaper/dp/B07CNKSLY3</t>
  </si>
  <si>
    <t xml:space="preserve">Sanding pad/sponge </t>
  </si>
  <si>
    <t xml:space="preserve">Medium to fine grit </t>
  </si>
  <si>
    <t>https://www.amazon.com/Tonmp-Pack-Sanding-Sponges-Specifications/dp/B08H2C1C78</t>
  </si>
  <si>
    <t xml:space="preserve">Staples </t>
  </si>
  <si>
    <t>Match staple gun above.</t>
  </si>
  <si>
    <t>https://www.amazon.com/WORKPRO-Heavy-Staples-Nails-7500-Count/dp/B07VVN98ML</t>
  </si>
  <si>
    <t>Hot glue sticks</t>
  </si>
  <si>
    <t>10" clear, 1/2" rounds</t>
  </si>
  <si>
    <t>https://www.amazon.com/Full-Size-Multi-Temp-All-Purpose-Sticks-7-Packaging/dp/B00OBC4CWK</t>
  </si>
  <si>
    <t xml:space="preserve">White glue </t>
  </si>
  <si>
    <t>4 oz bottle or bigger</t>
  </si>
  <si>
    <t>https://www.amazon.com/Elmers-Glue-All-Multi-Purpose-Liquid-Strong/dp/B0038DZZJC</t>
  </si>
  <si>
    <t>Wood glue</t>
  </si>
  <si>
    <t xml:space="preserve">8 oz bottle </t>
  </si>
  <si>
    <t>https://www.homedepot.com/p/Titebond-128-fl-oz-Original-Wood-Glue-5066/100184746</t>
  </si>
  <si>
    <t>Glue Bottle Dispensor</t>
  </si>
  <si>
    <t>https://www.amazon.com/FastCap-Glu-Bot-Glue-Bottle-Ounces/dp/B0006IUW8G/</t>
  </si>
  <si>
    <t xml:space="preserve">PVC cement </t>
  </si>
  <si>
    <t xml:space="preserve">4 oz bottle or bigger </t>
  </si>
  <si>
    <t>https://www.homedepot.com/p/Oatey-8-oz-Purple-CPVC-and-PVC-Primer-and-Regular-Clear-PVC-Cement-Combo-Pack-302483/100151579</t>
  </si>
  <si>
    <t>Super glue</t>
  </si>
  <si>
    <t>https://www.amazon.com/MITREAPEL-Super-Spray-Adhesive-Activator/dp/B086XGBHH3</t>
  </si>
  <si>
    <t xml:space="preserve">Super glue remover </t>
  </si>
  <si>
    <t xml:space="preserve">5 gram brush-on </t>
  </si>
  <si>
    <t>https://www.amazon.com/Bob-Smith-Industries-BSI-161H-Debonder/dp/B0166FFC96</t>
  </si>
  <si>
    <t>Epoxy</t>
  </si>
  <si>
    <t>General purpose, quick-set two-part epoxy syringe or dispensing tubs</t>
  </si>
  <si>
    <t>https://www.totalboat.com/product/totalboat-epoxy-kits/</t>
  </si>
  <si>
    <t xml:space="preserve">Spray adhesive </t>
  </si>
  <si>
    <t>16 oz. bottle. 3M Super 77 or similar multipurpose adhesive</t>
  </si>
  <si>
    <t>https://www.homedepot.com/p/3M-17-6-oz-Hi-Strength-90-Spray-Adhesive-90-24/100151277</t>
  </si>
  <si>
    <t xml:space="preserve">Duct tape </t>
  </si>
  <si>
    <t>2" width, 60-yard roll, silver</t>
  </si>
  <si>
    <t>https://www.amazon.com/EdenProducts-Heavy-Duty-Industrial-Silver/dp/B07ZBHR3MV/</t>
  </si>
  <si>
    <t>Masking tape</t>
  </si>
  <si>
    <t xml:space="preserve">3/4" width 60 yard rolls </t>
  </si>
  <si>
    <t>https://www.amazon.com/MEEDEN-Pack%C3%9760Yard-Painting-Stationery-Labeling/dp/B07PQ74275/ref=sr_1_6?crid=3NFNNIYOAVKWX&amp;dchild=1&amp;keywords=masking%2Btape%2B3%2F4%2Binch%2Bwide&amp;qid=1634575825&amp;s=hi&amp;sprefix=masking%2Btape%2B%2Ctools%2C154&amp;sr=1-6&amp;th=1</t>
  </si>
  <si>
    <t xml:space="preserve">Electrical tape </t>
  </si>
  <si>
    <t xml:space="preserve">1/2 or 3/4" width. 20 yard or longer rolls. Black. </t>
  </si>
  <si>
    <t>https://www.amazon.com/Electrical-Protecting-Insulating-Resistant-Weatherproof/dp/B0855BG95L/</t>
  </si>
  <si>
    <t xml:space="preserve">Pens </t>
  </si>
  <si>
    <t>Ballpoint</t>
  </si>
  <si>
    <t>https://www.amazon.com/BIC-Round-Ballpoint-Medium-60-Count/dp/B0012YVGOW</t>
  </si>
  <si>
    <t xml:space="preserve">Pencils </t>
  </si>
  <si>
    <t>#2, wood</t>
  </si>
  <si>
    <t>https://www.amazon.com/AmazonBasics-Pre-sharpened-Wood-Cased-Pencils/dp/B071JM699P</t>
  </si>
  <si>
    <t xml:space="preserve">Marker </t>
  </si>
  <si>
    <t>Black</t>
  </si>
  <si>
    <t>https://www.amazon.com/AmazonBasics-Permanent-Markers-Black-24-Pack/dp/B06ZZ2NDZX/</t>
  </si>
  <si>
    <t xml:space="preserve">assortment Various colors </t>
  </si>
  <si>
    <t>https://www.amazon.com/AmazonBasics-Permanent-Markers-Assorted-24-Pack/dp/B06ZZX41Q1</t>
  </si>
  <si>
    <t>Paint brushes - Chip, Wide</t>
  </si>
  <si>
    <t>Between 1" to 4" wide, synthetic bristle</t>
  </si>
  <si>
    <t>https://www.amazon.com/Brushes-Stains-Varnishes-Acrylics-Crafts/dp/B07MC621HB</t>
  </si>
  <si>
    <t>Paint brushes - detail</t>
  </si>
  <si>
    <t xml:space="preserve">Less than 1" width </t>
  </si>
  <si>
    <t>https://www.amazon.com/Paint-Brushes-Stains-Varnishes-Crafts/dp/B078XK3KTV/</t>
  </si>
  <si>
    <t>Acid Brushes</t>
  </si>
  <si>
    <t>https://www.amazon.com/Pro-Grade-Acid-Brushes-Count/dp/B07PHG2DQY/ref=sr_1_47?dchild=1&amp;keywords=chip+brush+assortment&amp;qid=1634080345&amp;sr=8-47</t>
  </si>
  <si>
    <t>Paint Brushes - Artists</t>
  </si>
  <si>
    <t>https://www.amazon.com/Acrylic-Brushes-Watercolor-Painting-Professional/dp/B07P81GLRD/</t>
  </si>
  <si>
    <t xml:space="preserve">Woodworking </t>
  </si>
  <si>
    <t>Table Saw</t>
  </si>
  <si>
    <t>Sawstop Contractor</t>
  </si>
  <si>
    <t>https://www.grizzly.com/products/sawstop-1-1-2-hp-120v-jobsite-saw-pro/t31731</t>
  </si>
  <si>
    <t>Biscuit Joiner</t>
  </si>
  <si>
    <t xml:space="preserve">For Joinery.  Can also do dowler or pocket hole </t>
  </si>
  <si>
    <t>https://www.grizzly.com/products/grizzly-pro-biscuit-joiner/t31999</t>
  </si>
  <si>
    <t>air scrubber</t>
  </si>
  <si>
    <t>https://www.grizzly.com/products/grizzly-hanging-air-filter-3-speed/g0738</t>
  </si>
  <si>
    <t>dust collector</t>
  </si>
  <si>
    <t>https://www.grizzly.com/products/grizzly-1-hp-canister-dust-collector/g0583z</t>
  </si>
  <si>
    <t>Oscillating Drum Sander</t>
  </si>
  <si>
    <t>https://www.grizzly.com/products/grizzly-oscillating-edge-belt-and-spindle-sander/t27417</t>
  </si>
  <si>
    <t>Belt/Disc Sander</t>
  </si>
  <si>
    <t>https://www.grizzly.com/products/grizzly-6-x-48-belt-9-disc-z-series-combo-sander/g1014z</t>
  </si>
  <si>
    <t>Oscillating Tool</t>
  </si>
  <si>
    <t>https://www.amazon.com/Milwaukee-2626-20-Cordless-Orbiting-Woodcutting/dp/B00I3PNFVK/</t>
  </si>
  <si>
    <t xml:space="preserve">Circular Saw </t>
  </si>
  <si>
    <t>7 1/4" blade. Corded. Bevel adjustment. Storage case.</t>
  </si>
  <si>
    <t>https://www.amazon.com/Milwaukee-2631-20-Brushless-Inch-Circularular/dp/B07J1RXG8V/</t>
  </si>
  <si>
    <t xml:space="preserve">Jig Saw </t>
  </si>
  <si>
    <t xml:space="preserve">Variable speed with orbital action </t>
  </si>
  <si>
    <t>https://www.amazon.com/M18-Fuel-Barel-Grp-Jigsw/dp/B07J1TBDVQ/ref=psdc_552934_t1_B07NNV4Y2V</t>
  </si>
  <si>
    <t>Scroll Saw</t>
  </si>
  <si>
    <t>Bench-top, variable speed</t>
  </si>
  <si>
    <t>https://www.grizzly.com/products/grizzly-18-scroll-saw-with-stand/g0938</t>
  </si>
  <si>
    <t xml:space="preserve">Router </t>
  </si>
  <si>
    <t xml:space="preserve">Fixed base, variable speed. 2HP or more Example </t>
  </si>
  <si>
    <t>https://www.grizzly.com/products/dewalt-three-base-router-combo-kit/h4616</t>
  </si>
  <si>
    <t xml:space="preserve">Forstner bit set </t>
  </si>
  <si>
    <t>Bits ranging from "" to 1"" or more Example 1 set $35 $35</t>
  </si>
  <si>
    <t>https://www.amazon.com/Forstner-Drilling-Carbide-Tipped-KOWOOD/dp/B08J2MYTMG/</t>
  </si>
  <si>
    <t>Brad Point Bit</t>
  </si>
  <si>
    <t>https://www.grizzly.com/products/steelex-deluxe-brad-point-bit-25-pc-set/d1034</t>
  </si>
  <si>
    <t xml:space="preserve">Countersink bit set </t>
  </si>
  <si>
    <t>https://www.amazon.com/Rocaris-Woodworking-Drilling-Countersink-Automatic/dp/B07MK18NQS/</t>
  </si>
  <si>
    <t xml:space="preserve">Random orbit sander </t>
  </si>
  <si>
    <t>With dust collector/vacuum attachment</t>
  </si>
  <si>
    <t>https://www.amazon.com/Milwaukee-Electric-Tools-2648-20-Random/dp/B07BM93DK1</t>
  </si>
  <si>
    <t xml:space="preserve">Belt sander </t>
  </si>
  <si>
    <t xml:space="preserve">With dust collector/vacuum attachment </t>
  </si>
  <si>
    <t>https://www.amazon.com/WEN-6321-7-Amp-Corded-Sander/dp/B012VQCCRY/r</t>
  </si>
  <si>
    <t xml:space="preserve">Wood chisel set </t>
  </si>
  <si>
    <t>Set of 4 or more. Hardened steel square blade in various widths</t>
  </si>
  <si>
    <t>https://www.amazon.com/GREBSTK-Professional-Vanadium-Stainless-Woodworking/dp/B07WPHDX7L</t>
  </si>
  <si>
    <t xml:space="preserve">Block plane </t>
  </si>
  <si>
    <t xml:space="preserve">At least 1"" width </t>
  </si>
  <si>
    <t>https://www.grizzly.com/products/shop-fox-1-5-8-x-6-7-8-block-plane/d2672</t>
  </si>
  <si>
    <t>Smoothing Plane</t>
  </si>
  <si>
    <t>https://www.grizzly.com/products/grizzly-14-jack-plane-smooth-sole/h7566</t>
  </si>
  <si>
    <t>Jack Plane</t>
  </si>
  <si>
    <t>https://www.grizzly.com/products/grizzly-10-smoothing-plane/h7569</t>
  </si>
  <si>
    <t>Nail punch set</t>
  </si>
  <si>
    <t>https://www.grizzly.com/products/steelex-4-pc-nail-center-punch-set/d2530</t>
  </si>
  <si>
    <t xml:space="preserve">Bradawl </t>
  </si>
  <si>
    <t>https://www.grizzly.com/products/shop-fox-hardwood-handle-awl/d2911</t>
  </si>
  <si>
    <t xml:space="preserve">Rasp assortment </t>
  </si>
  <si>
    <t>Set of 6, half-round and flat</t>
  </si>
  <si>
    <t>https://www.amazon.com/Chisel-Sets%EF%BC%8CWood-Needle-Triangle-Portable/dp/B08QV9YWC8</t>
  </si>
  <si>
    <t>Bar clamp 24" or longer bar</t>
  </si>
  <si>
    <t>https://www.harborfreight.com/hand-tools/clamps-vises/24-inch-bar-clamp-96213.html</t>
  </si>
  <si>
    <t>Bar clamp 18" or longer bar</t>
  </si>
  <si>
    <t>https://www.harborfreight.com/hand-tools/clamps-vises/18-inch-bar-clamp-96211.html</t>
  </si>
  <si>
    <t>Bar Clamp 6"</t>
  </si>
  <si>
    <t>https://www.harborfreight.com/hand-tools/clamps-vises/12-inch-bar-clamp-96214.html</t>
  </si>
  <si>
    <t>Bar Clamp 12"</t>
  </si>
  <si>
    <t>https://www.harborfreight.com/hand-tools/clamps-vises/6-inch-bar-clamp-96210.html</t>
  </si>
  <si>
    <t>90º clamp aka “framing clamp”</t>
  </si>
  <si>
    <t>https://www.harborfreight.com/hand-tools/clamps-vises/3-in-corner-clamp-63653.html</t>
  </si>
  <si>
    <t xml:space="preserve">Woodworker’s vise </t>
  </si>
  <si>
    <t>Bench mounted</t>
  </si>
  <si>
    <t>https://www.grizzly.com/products/shop-fox-quick-release-vise-7-jaw/d4327</t>
  </si>
  <si>
    <t>Pocket hole jig</t>
  </si>
  <si>
    <t>https://www.grizzly.com/products/kreg-pocket-hole-jig-720pro-kit/t33125</t>
  </si>
  <si>
    <t>Bandsaw</t>
  </si>
  <si>
    <t>https://www.grizzly.com/products/grizzly-9-benchtop-bandsaw-with-laser-guide/g0803z</t>
  </si>
  <si>
    <t>https://www.grizzly.com/products/grizzly-the-classic-14-bandsaw/g0555</t>
  </si>
  <si>
    <t>Lunchbox Planer</t>
  </si>
  <si>
    <t>https://www.grizzly.com/products/grizzly-13-2-hp-benchtop-planer-with-helical-cutterhead/g0940</t>
  </si>
  <si>
    <t xml:space="preserve">Heavy duty drop </t>
  </si>
  <si>
    <t xml:space="preserve">cord 25 foot. High visibility (Yellow or orange) </t>
  </si>
  <si>
    <t>Saw horses</t>
  </si>
  <si>
    <t>https://www.harborfreight.com/two-piece-foldable-saw-horse-set-41577.html?_br_psugg_q=saw+horse</t>
  </si>
  <si>
    <t>Router Table</t>
  </si>
  <si>
    <t xml:space="preserve">Bench Dog Table Top </t>
  </si>
  <si>
    <t>https://www.grizzly.com/products/grizzly-benchtop-router-table/t31636</t>
  </si>
  <si>
    <t>Circular saw blade</t>
  </si>
  <si>
    <t xml:space="preserve">7!" ripping (24 teeth) </t>
  </si>
  <si>
    <t>https://www.harborfreight.com/power-tools/power-saw-blades/circular-saw-blades/7-14-in-24t-framing-circular-saw-blade-3-pk-57093.html</t>
  </si>
  <si>
    <t xml:space="preserve">Circular saw blade </t>
  </si>
  <si>
    <t>7!" cross-cut (40+ teeth)</t>
  </si>
  <si>
    <t>https://www.harborfreight.com/power-tools/power-saw-blades/circular-saw-blades/7-14-in-40t-cross-cutting-circular-saw-blade-57931.html</t>
  </si>
  <si>
    <t>7!" plywood (100+ teeth)</t>
  </si>
  <si>
    <t>https://www.harborfreight.com/power-tools/power-saw-blades/circular-saw-blades/7-14-in-140t-plywood-circular-saw-blade-57094.html</t>
  </si>
  <si>
    <t xml:space="preserve">Jigsaw blade assortment </t>
  </si>
  <si>
    <t>At least 12 blades with fine, medium and rough wood blades and fine metal</t>
  </si>
  <si>
    <t>https://www.harborfreight.com/t-shank-general-purpose-jigsaw-blade-set-30-pc-64071.html</t>
  </si>
  <si>
    <t xml:space="preserve">Scroll saw blades </t>
  </si>
  <si>
    <t>Matching the scroll saw above</t>
  </si>
  <si>
    <t>https://www.grizzly.com/products/supercut-scroll-saw-blade-assortment-12-pk/h9022</t>
  </si>
  <si>
    <t>Orbital sander sanding discs</t>
  </si>
  <si>
    <t>Matching the orbital sander above. Medium and fine grit.</t>
  </si>
  <si>
    <t>https://www.amazon.com/STUHAD-Sanding-Adhesive-Sandpaper-Orbital/dp/B089SN2WWW/</t>
  </si>
  <si>
    <t xml:space="preserve">Belt sander belts </t>
  </si>
  <si>
    <t>Matching the belt sander above. Medium and fine grit</t>
  </si>
  <si>
    <t>https://www.amazon.com/POWERTEC-110167-48-Inch-Aluminum-Assortment/dp/B07QV9BSPR/</t>
  </si>
  <si>
    <t>Disc Sander Discs</t>
  </si>
  <si>
    <t>https://www.harborfreight.com/6-in-80-grit-psa-sanding-discs-5-pk-69954.html</t>
  </si>
  <si>
    <t>Drum Sander Sleeves</t>
  </si>
  <si>
    <t>https://www.amazon.com/Spindle-Sander-Sleeve-Assortment-Length/dp/B000H684N2/r</t>
  </si>
  <si>
    <t>Bandsaw Blades: 1/2" Blade</t>
  </si>
  <si>
    <t>https://www.amazon.com/POWERTEC-Band-Saw-Blade-28-475X/dp/B002CCC5WK/</t>
  </si>
  <si>
    <t>Bandsaw Blade: 1/4"</t>
  </si>
  <si>
    <t>https://www.amazon.com/POWERTEC-Band-Saw-Blade-93-5/dp/B002OCXPRC/</t>
  </si>
  <si>
    <t>Bandsaw Blades: Plastics</t>
  </si>
  <si>
    <t>https://www.amazon.com/POWERTEC-13119X-Blade-2-Inch-8-Inch/dp/B07ZS981FL/</t>
  </si>
  <si>
    <t>Metalworking: Tools &amp; Equipment</t>
  </si>
  <si>
    <t>Band saw</t>
  </si>
  <si>
    <t>https://www.grizzly.com/products/grizzly-5-portable-metal-cutting-bandsaw/g0885</t>
  </si>
  <si>
    <t xml:space="preserve">Bench grinder </t>
  </si>
  <si>
    <t>With grinding wheel and brush. With eye sheilds0</t>
  </si>
  <si>
    <t>https://www.grizzly.com/products/grizzly-8-variable-speed-grinder-with-light/t27305</t>
  </si>
  <si>
    <t xml:space="preserve">Angle grinder </t>
  </si>
  <si>
    <t xml:space="preserve">4 "” disks. </t>
  </si>
  <si>
    <t>https://www.amazon.com/Milwaukee-2680-20-Lithium-Cordless-Resistant/dp/B001VGOJLI/</t>
  </si>
  <si>
    <t xml:space="preserve">Sheet metal nibbling sheers </t>
  </si>
  <si>
    <t xml:space="preserve">Manual </t>
  </si>
  <si>
    <t>https://www.grizzly.com/products/grizzly-1-2-hp-electric-sheet-metal-shear/h5503</t>
  </si>
  <si>
    <t xml:space="preserve">Hacksaw </t>
  </si>
  <si>
    <t xml:space="preserve">Open frame 10” high tension. </t>
  </si>
  <si>
    <t>https://www.amazon.com/Tools-High-Tension-Hacksaw-12-inch-12132HT50/dp/B000LGBZDE</t>
  </si>
  <si>
    <t xml:space="preserve">Jeweler’s saw </t>
  </si>
  <si>
    <t xml:space="preserve">Adjustable frame </t>
  </si>
  <si>
    <t>https://www.amazon.com/Megacast-GERMAN-JEWELERS-ASSORTED-BLADES/dp/B07PJYDFVV/</t>
  </si>
  <si>
    <t>Pipe Notcher</t>
  </si>
  <si>
    <t>https://www.grizzly.com/products/grizzly-2-pipe-tube-notcher/t28929</t>
  </si>
  <si>
    <t>Pipe/tubing cutter</t>
  </si>
  <si>
    <t>Able to cut up to 2” pipe.</t>
  </si>
  <si>
    <t>https://www.homedepot.com/p/RIDGID-1-4-in-to-2-5-8-in-Model-152-Quick-Acting-Tubing-Cutter-31642/202826758</t>
  </si>
  <si>
    <t xml:space="preserve">Sheet brake </t>
  </si>
  <si>
    <t xml:space="preserve">30” or longer bench top model able to handle 18 gauge or larger material. </t>
  </si>
  <si>
    <t>https://www.northerntool.com/shop/tools/product_200659546_200659546</t>
  </si>
  <si>
    <t xml:space="preserve">Hand torch </t>
  </si>
  <si>
    <t>Butane. Electric ignition.</t>
  </si>
  <si>
    <t>https://www.amazon.com/Bernzomatic-TS8000-Intensity-Trigger-Start/dp/B0019CQL60/</t>
  </si>
  <si>
    <t xml:space="preserve">MIG welder </t>
  </si>
  <si>
    <t xml:space="preserve">110v unless your space is wired for 220v. “gas or no gas” </t>
  </si>
  <si>
    <t>https://www.northerntool.com/shop/tools/product_200471413_200471413</t>
  </si>
  <si>
    <t xml:space="preserve">Magnet square </t>
  </si>
  <si>
    <t>https://www.harborfreight.com/welding/welding-accessories/4-3-4-quarter-inch-multipurpose-magnet-holder-1938.html</t>
  </si>
  <si>
    <t>https://www.harborfreight.com/welding/welding-accessories/6-1-4-quarter-inch-multipurpose-magnet-holder-1939.html</t>
  </si>
  <si>
    <t>25 lb or stronger magnets.</t>
  </si>
  <si>
    <t>https://www.harborfreight.com/welding/welding-accessories/4-piece-magnetic-welding-holders-93898.html</t>
  </si>
  <si>
    <t>Welding pliers</t>
  </si>
  <si>
    <t>https://www.harborfreight.com/8-in-mig-welding-pliers-63513.html</t>
  </si>
  <si>
    <t xml:space="preserve">Carbide drill bit set </t>
  </si>
  <si>
    <t>Bits from 1/16” to 1</t>
  </si>
  <si>
    <t>https://www.amazon.com/OMOWARE-115Pcs-Cobalt-Storage-Plastic/dp/B07DB4CYQR/</t>
  </si>
  <si>
    <t xml:space="preserve">Step drill bit </t>
  </si>
  <si>
    <t xml:space="preserve">1/8” increments </t>
  </si>
  <si>
    <t>https://www.amazon.com/Neiko-10193A-Titanium-Drill-3-Piece/dp/B001OEPYWK/</t>
  </si>
  <si>
    <t>Vise Clamp for Drill Press</t>
  </si>
  <si>
    <t>https://www.grizzly.com/products/steelex-quick-release-drill-press-clamp-6/w1301</t>
  </si>
  <si>
    <t xml:space="preserve">Drill vise 4” or larger jaws </t>
  </si>
  <si>
    <t>https://www.grizzly.com/products/grizzly-drill-press-vise-4-with-quick-turning-knurled-handle/g5976</t>
  </si>
  <si>
    <t xml:space="preserve">Diamond needle &amp; Machinest file set </t>
  </si>
  <si>
    <t>Assorted small files</t>
  </si>
  <si>
    <t>https://www.amazon.com/Premium-Forged-Precision-Triangle-Half-round/dp/B083P4VQFG/</t>
  </si>
  <si>
    <t xml:space="preserve">Ball peen hammer aka "machinist's hammer". </t>
  </si>
  <si>
    <t>16 oz weight.</t>
  </si>
  <si>
    <t>https://www.harborfreight.com/5-piece-fiberglass-handle-ball-pein-hammer-set-39217.html</t>
  </si>
  <si>
    <t>Brass hammer</t>
  </si>
  <si>
    <t xml:space="preserve">2 oz. head. </t>
  </si>
  <si>
    <t>https://www.amazon.com/Brass-Hammer-Inches-Ounces-HAM-215-00/dp/B0058EDQ9K/</t>
  </si>
  <si>
    <t>Center punch</t>
  </si>
  <si>
    <t>https://www.harborfreight.com/spring-loaded-center-punch-621.html</t>
  </si>
  <si>
    <t xml:space="preserve">Desktop anvil </t>
  </si>
  <si>
    <t xml:space="preserve">5-10 lb </t>
  </si>
  <si>
    <t>https://www.grizzly.com/products/grizzly-anvil-11-lb/g7064</t>
  </si>
  <si>
    <t xml:space="preserve">Anvil </t>
  </si>
  <si>
    <t>50 lb or more.</t>
  </si>
  <si>
    <t>https://www.amazon.com/Happybuy-Blacksmith-Equipment-Jewelers-Metalsmith/dp/B075YVZ3GQ/</t>
  </si>
  <si>
    <t>Tap and Die set (</t>
  </si>
  <si>
    <t>(SAE) Threads from from 4-40, Metric</t>
  </si>
  <si>
    <t>https://www.grizzly.com/products/steelex-60-pc-sae-metric-tap-die-set/d2018</t>
  </si>
  <si>
    <t xml:space="preserve">Bench vise </t>
  </si>
  <si>
    <t xml:space="preserve">4" or larger jaws </t>
  </si>
  <si>
    <t>https://www.grizzly.com/products/grizzly-4-multi-purpose-vise/h8188</t>
  </si>
  <si>
    <t xml:space="preserve">Pipe wrench </t>
  </si>
  <si>
    <t>2" jaw or 10" handle</t>
  </si>
  <si>
    <t>https://www.harborfreight.com/14-in-steel-pipe-wrench-61349.html</t>
  </si>
  <si>
    <t>Feeler gauge set</t>
  </si>
  <si>
    <t>https://www.amazon.com/Pack-Feeler-Gauge-Blades-Offset/dp/B095NNQS4Q/</t>
  </si>
  <si>
    <t xml:space="preserve">Thread pitch gauge set </t>
  </si>
  <si>
    <t>SAE and metric</t>
  </si>
  <si>
    <t>https://www.amazon.com/Bolt-Thread-Checker-Inch-Metric/dp/B003FJW0GK/</t>
  </si>
  <si>
    <t xml:space="preserve">Pipe bender </t>
  </si>
  <si>
    <t>Manual hydraulic, bench top, with die assortment.</t>
  </si>
  <si>
    <t>https://www.northerntool.com/shop/tools/product_200659552_200659552</t>
  </si>
  <si>
    <t>Beverly Shear</t>
  </si>
  <si>
    <t>https://www.eastwood.com/throatless-shear.html</t>
  </si>
  <si>
    <t>Wire brush</t>
  </si>
  <si>
    <t xml:space="preserve">Assortment from 1" to 4" of bristles. </t>
  </si>
  <si>
    <t>https://www.harborfreight.com/3-piece-heavy-duty-wire-brushes-45661.html</t>
  </si>
  <si>
    <t xml:space="preserve">Welding face shield </t>
  </si>
  <si>
    <t>Shade number 12. Auto-darkening is optional but very nice to have</t>
  </si>
  <si>
    <t>https://www.amazon.com/YESWELDER-Powered-Darkening-Welding-Helmet/dp/B07QJ1Y527/</t>
  </si>
  <si>
    <t xml:space="preserve">Welding gloves </t>
  </si>
  <si>
    <t>https://www.amazon.com/Revco-Reinforced-Seamless-Forefinger-Protection/dp/B078FMLJSW/</t>
  </si>
  <si>
    <t xml:space="preserve">Welding bib/cape With sleeves </t>
  </si>
  <si>
    <t>https://www.amazon.com/Black-Stallion-FN9-30C-Cotton-Welding/dp/B003PD379K</t>
  </si>
  <si>
    <t>Welding screen</t>
  </si>
  <si>
    <t>6’ x 6’ or bigger. Enough to cover exposed sides of welding area.</t>
  </si>
  <si>
    <t>https://www.amazon.com/VIZ-PRO-Vinyl-Welding-Curtain-Screen/dp/B079NPCN2N/</t>
  </si>
  <si>
    <t>Welding Fume Extractor</t>
  </si>
  <si>
    <t>https://www.northerntool.com/shop/tools/product_200820454_200820454</t>
  </si>
  <si>
    <t xml:space="preserve">Steel, 4+ drawers with wheels. </t>
  </si>
  <si>
    <t>https://www.harborfreight.com/46-in-9-drawer-mobile-storage-cabinet-with-solid-wood-top-blue-57440.html</t>
  </si>
  <si>
    <t>MiG Cart</t>
  </si>
  <si>
    <t>https://www.harborfreight.com/welding-cabinet-61705.html?_br_psugg_q=tig+cart</t>
  </si>
  <si>
    <t>Welding Table</t>
  </si>
  <si>
    <t>https://www.northerntool.com/shop/tools/product_200712274_200712274</t>
  </si>
  <si>
    <t>Steel wool "0" or "fine" size.</t>
  </si>
  <si>
    <t xml:space="preserve">Package of 12 or more pads. </t>
  </si>
  <si>
    <t>https://www.amazon.com/Steel-Grade-Rhodes-American-Polishing/dp/B074MCD94T/</t>
  </si>
  <si>
    <t>Emory cloth</t>
  </si>
  <si>
    <t xml:space="preserve">cloth backed metal sandpaper. 30’ roll. Medium (120) and fine (320) grit </t>
  </si>
  <si>
    <t>https://www.amazon.com/Lincoln-Electric-KH267-Abrasive-Aluminum/dp/B00F0SKGOC</t>
  </si>
  <si>
    <t xml:space="preserve">Steel Epoxy </t>
  </si>
  <si>
    <t>J-B Weld or similar “cold weld” high strength epoxy.</t>
  </si>
  <si>
    <t>https://www.amazon.com/J-B-Weld-8265S-Cold-Weld-Reinforced/dp/B014OVHAOY/</t>
  </si>
  <si>
    <t>Cutting fluid</t>
  </si>
  <si>
    <t xml:space="preserve">Non-aerosol. 8-16 ounce bottle with applicator tip. </t>
  </si>
  <si>
    <t>https://www.amazon.com/TRIM-Grinding-SC520-Semisynthetic-Concentrate/dp/B00R9LXVKY/</t>
  </si>
  <si>
    <t>Tap Magic</t>
  </si>
  <si>
    <t>https://www.amazon.com/Forney-20857-Magic-Industrial-Cutting/dp/B003X3ZKXI/</t>
  </si>
  <si>
    <t>Map Gas</t>
  </si>
  <si>
    <t xml:space="preserve">5oz or larger bottle with standard lighter refill connector. </t>
  </si>
  <si>
    <t>https://www.homedepot.com/p/Bernzomatic-14-1-oz-Map-Pro-Cylinder-332477/203226566</t>
  </si>
  <si>
    <t xml:space="preserve">Hacksaw blades </t>
  </si>
  <si>
    <t>6 blades</t>
  </si>
  <si>
    <t>https://www.homedepot.com/p/BLU-MOL-12-in-x-1-2-in-x-0-025-in-18-Teeth-per-in-Bi-Metal-Hack-Saw-Blade-10-Pack-1218UL-10/205623992</t>
  </si>
  <si>
    <t xml:space="preserve">Jewelers saw blades </t>
  </si>
  <si>
    <t xml:space="preserve">6 blades </t>
  </si>
  <si>
    <t>https://www.amazon.com/Hawk-tz3144-Assorted-Jewelers-Blades/dp/B0184OWPVU/</t>
  </si>
  <si>
    <t xml:space="preserve">Band saw blades </t>
  </si>
  <si>
    <t>Matching band saw above</t>
  </si>
  <si>
    <t>https://www.grizzly.com/products/supercut-56-1-2-x-1-2-x-0-025-x-14-18-vp-bi-metal-bandsaw-blade/t31610</t>
  </si>
  <si>
    <t xml:space="preserve">Welding wire </t>
  </si>
  <si>
    <t xml:space="preserve">self shielding, flux core 0.030” dia. 10 LB spool </t>
  </si>
  <si>
    <t>https://www.amazon.com/PGN-E71T-GS-Gasless-Steel-Welding/dp/B088X58MXM/</t>
  </si>
  <si>
    <t xml:space="preserve">Cutoff disk </t>
  </si>
  <si>
    <t>For Angle Grinder above.</t>
  </si>
  <si>
    <t>https://www.amazon.com/Cut-Off-Wheels-Lincoln-Abrasives-Stainless/dp/B078YYWPT6/</t>
  </si>
  <si>
    <t xml:space="preserve">Grinding wheel </t>
  </si>
  <si>
    <t xml:space="preserve">For Angle Grinder above </t>
  </si>
  <si>
    <t>https://www.amazon.com/WORKPRO-Grinding-Grinders-Zirconia-Polishing/dp/B08GFGRX17/ref=sxin_13_ac_d_mf_br?ac_md=3-2-V09SS1BSTw%3D%3D-ac_d_mf_br_br&amp;crid=5OI2DWZB8LKB&amp;cv_ct_cx=grinding+wheels+4+1%2F2+inch&amp;dchild=1&amp;keywords=grinding+wheels+4+1%2F2+inch&amp;pd_rd_i=B08GFGRX17&amp;pd_rd_r=da61d26f-b0ee-46c6-ab54-1a55c9ab18b8&amp;pd_rd_w=v4rvQ&amp;pd_rd_wg=m4Zz7&amp;pf_rd_p=b0c493d8-5fdd-4188-b852-c552a4a3abdb&amp;pf_rd_r=BG9QSD9AEMK5BY835XMG&amp;psc=1&amp;qid=1634702444&amp;sprefix=grinding+wheel%2Caps%2C169&amp;sr=1-3-ed8a42d3-65f1-4884-a3a2-0dd6e83b6876</t>
  </si>
  <si>
    <t>Flap Disc</t>
  </si>
  <si>
    <t>https://www.amazon.com/T29-Density-Lasting-Sanding-Grinding/dp/B08S73B37F/ref=sr_1_4?crid=5OI2DWZB8LKB&amp;dchild=1&amp;keywords=grinding+wheels+4+1%2F2+inch&amp;qid=1634702444&amp;sprefix=grinding+wheel%2Caps%2C169&amp;sr=8-4</t>
  </si>
  <si>
    <t>Cup brush</t>
  </si>
  <si>
    <t>https://www.amazon.com/Forney-72757-8-Inch-11-Threaded-020-Inch/dp/B000TGEFV0/ref=sr_1_10?dchild=1&amp;keywords=cup+brush+4+1%2F2+inch&amp;qid=1634702551&amp;sr=8-10</t>
  </si>
  <si>
    <t>Soapstone pencil aka Welder’s pencil,</t>
  </si>
  <si>
    <t>soapstone chalk</t>
  </si>
  <si>
    <t>https://www.amazon.com/Soapstone-Holders-Removable-Markings-Aluminum/dp/B089718LRL</t>
  </si>
  <si>
    <t>Electronics: Tools &amp; Equipment</t>
  </si>
  <si>
    <t xml:space="preserve">Pencil soldering iron </t>
  </si>
  <si>
    <t>30w</t>
  </si>
  <si>
    <t>https://www.amazon.com/Soldering-Iron-Kit-Temperature-Rarlight/dp/B07PDK3MX1/</t>
  </si>
  <si>
    <t xml:space="preserve">Basic temperature controlled soldering station </t>
  </si>
  <si>
    <t>with replaceable/interchangeable tips.</t>
  </si>
  <si>
    <t>https://www.amazon.com/X-Tronic-Model-3020-XTS-ST-Soldering-Station-Complete/dp/B08XMVN4T9</t>
  </si>
  <si>
    <t xml:space="preserve">Soldering stand with sponge </t>
  </si>
  <si>
    <t xml:space="preserve">(may be included with more advanced soldering irons) </t>
  </si>
  <si>
    <t xml:space="preserve">Helping hands </t>
  </si>
  <si>
    <t>Cheap</t>
  </si>
  <si>
    <t>https://www.amazon.com/SE-Helping-Hand-Magnifying-Glass/dp/B0002BBZ2Y</t>
  </si>
  <si>
    <t>https://www.amazon.com/Toolour-Soldering-Station/dp/B07XYL3R8F</t>
  </si>
  <si>
    <t>Multimeter</t>
  </si>
  <si>
    <t>Cheap classroom</t>
  </si>
  <si>
    <t>https://www.amazon.com/Plusivo-Digital-Multimeter-Measuring-Resistance/dp/B086Q4PKYT</t>
  </si>
  <si>
    <t xml:space="preserve">Digital multimeter </t>
  </si>
  <si>
    <t>https://www.amazon.com/AmazonCommercial-Count-Compact-Digital-Multimeter/dp/B07W3BXNMP/</t>
  </si>
  <si>
    <t xml:space="preserve">Oscilloscope </t>
  </si>
  <si>
    <t xml:space="preserve">2 or more channel, 500MS/s or better. </t>
  </si>
  <si>
    <t>https://www.amazon.com/Quimat-Oscilloscope-BNC-Clip-Assembled-Finished/dp/B07QML4LJL/</t>
  </si>
  <si>
    <t xml:space="preserve">Power Supply </t>
  </si>
  <si>
    <t xml:space="preserve">Bench-top, adjustable 0-18v or more. 1 Amp or more. </t>
  </si>
  <si>
    <t>https://www.amazon.com/POWERBES-Power-Supply-Variable-30V/dp/B088YHYL3N</t>
  </si>
  <si>
    <t xml:space="preserve">Wire stripper </t>
  </si>
  <si>
    <t>for 22- to 30-gauge wire</t>
  </si>
  <si>
    <t>https://www.amazon.com/WGGE-Professional-crimping-Multi-Tool-Multi-Function/dp/B073YG65N2</t>
  </si>
  <si>
    <t>Needle-nose pliers</t>
  </si>
  <si>
    <t xml:space="preserve">smooth jaw </t>
  </si>
  <si>
    <t>https://www.amazon.com/Needle-Pliers-Reach-Narrow-Spaces/dp/B07WRYVTMB/</t>
  </si>
  <si>
    <t xml:space="preserve">Flush diagonal cutters </t>
  </si>
  <si>
    <t>https://www.amazon.com/Cutters-cutter-Pliers-Electrical-Cutter/dp/B0829SSZJZ/</t>
  </si>
  <si>
    <t xml:space="preserve">Solder vacuum aka “solder sucker” </t>
  </si>
  <si>
    <t>https://www.amazon.com/Teenitor-Solder-Sucker-Desoldering-Removal/dp/B0739LXQ6N</t>
  </si>
  <si>
    <t>Solderless breadboard</t>
  </si>
  <si>
    <t xml:space="preserve">"half size" 400 point </t>
  </si>
  <si>
    <t>https://www.sparkfun.com/products/12699</t>
  </si>
  <si>
    <t xml:space="preserve">"full size" 800+ point </t>
  </si>
  <si>
    <t>https://www.sparkfun.com/products/112</t>
  </si>
  <si>
    <t>Tweezers</t>
  </si>
  <si>
    <t>https://www.amazon.com/Precision-Anti-Static-Electronics-Sodlering%EF%BC%8CJewelry-Laboratory/dp/B07JMBGL3W</t>
  </si>
  <si>
    <t xml:space="preserve">Power strip </t>
  </si>
  <si>
    <t>6 outlet grounded</t>
  </si>
  <si>
    <t>https://www.amazon.com/GE-Integrated-Protection-Mountable-14833/dp/B00DOMYJXU</t>
  </si>
  <si>
    <t>Storage box</t>
  </si>
  <si>
    <t>Plastic, 4-gallon or larger, with lid</t>
  </si>
  <si>
    <t>Solder</t>
  </si>
  <si>
    <t xml:space="preserve">! pound of 60/40 0.031" diameter, rosin core (to be divided into smaller spools) </t>
  </si>
  <si>
    <t>https://www.amazon.com/Dia0-032in-0-11lb-Precision-Electronics-Soldering/dp/B07Q167J98</t>
  </si>
  <si>
    <t>Solder wick</t>
  </si>
  <si>
    <t xml:space="preserve">5-ft spool Example </t>
  </si>
  <si>
    <t>https://www.amazon.com/Lesnow-No-Clean-Desoldering-Removal-Dispenser/dp/B094GZ6CPZ</t>
  </si>
  <si>
    <t xml:space="preserve">Tip cleaner </t>
  </si>
  <si>
    <t>https://www.amazon.com/Welding-Soldering-Cleaner-Solder-Cleaning/dp/B08TMTLZN3/</t>
  </si>
  <si>
    <t>Electronics: Materials &amp; Parts</t>
  </si>
  <si>
    <t xml:space="preserve">Hookup Wire </t>
  </si>
  <si>
    <t xml:space="preserve">22 gauge, solid core, 25-foot rolls, multiple colors </t>
  </si>
  <si>
    <t>https://www.amazon.com/Gauge-Wire-Solid-Hookup-Wires/dp/B088KQFHV7</t>
  </si>
  <si>
    <t xml:space="preserve">Heat shrink assortment </t>
  </si>
  <si>
    <t xml:space="preserve">From 1/16" to 3/8" diameter. </t>
  </si>
  <si>
    <t>https://www.amazon.com/560PCS-Heat-Shrink-Tubing-Eventronic/dp/B08SMGQ93M</t>
  </si>
  <si>
    <t>AA battery</t>
  </si>
  <si>
    <t xml:space="preserve">9v Battery </t>
  </si>
  <si>
    <t>Coin cell battery 3 volt CR2032.</t>
  </si>
  <si>
    <t xml:space="preserve">Dangerous if swallowed (warn students with young siblings) </t>
  </si>
  <si>
    <t>9v Battery clip</t>
  </si>
  <si>
    <t>AA x 2 battery holder</t>
  </si>
  <si>
    <t>https://www.sparkfun.com/products/9925</t>
  </si>
  <si>
    <t>AA x 4 battery holder</t>
  </si>
  <si>
    <t>https://www.sparkfun.com/products/12083</t>
  </si>
  <si>
    <t xml:space="preserve">Resistor assortment </t>
  </si>
  <si>
    <t xml:space="preserve">!" watt. Assortment of at least 250 pieces </t>
  </si>
  <si>
    <t>https://www.amazon.com/LORESO-Resistor-Assorment-Kit-Box/dp/B08NY3XR96</t>
  </si>
  <si>
    <t xml:space="preserve">Capacitors (electrolytic) </t>
  </si>
  <si>
    <t xml:space="preserve">Assortment of at least 50 pieces </t>
  </si>
  <si>
    <t>https://www.amazon.com/OCR-Electrolytic-Capacitor-Assortment-0-1uF%EF%BC%8D1000uF/dp/B01MSQOX0Q/ref=sr_1_4?dchild=1&amp;keywords=capacitor+assortment&amp;qid=1635277527&amp;s=industrial&amp;sr=1-4</t>
  </si>
  <si>
    <t xml:space="preserve">Capacitors (ceramic) </t>
  </si>
  <si>
    <t>Assortment of at least 50 pieces</t>
  </si>
  <si>
    <t>https://www.amazon.com/Capacitor-Assortment-Capacitors-Electronics-Audio-Video/dp/B089W1K4YS/ref=sr_1_3?dchild=1&amp;keywords=capacitor+assortment&amp;qid=1635277527&amp;s=industrial&amp;sr=1-3</t>
  </si>
  <si>
    <t xml:space="preserve">Diodes </t>
  </si>
  <si>
    <t>https://www.amazon.com/BOJACK-Assortment-Rectifier-Recovery-Switching/dp/B07Q5FZR7X/</t>
  </si>
  <si>
    <t xml:space="preserve">Transistors </t>
  </si>
  <si>
    <t>https://www.amazon.com/BOJACK-General-Purpose-Transistors-Assortment/dp/B07T61SY9Y/</t>
  </si>
  <si>
    <t xml:space="preserve">Potentiometers </t>
  </si>
  <si>
    <t>Assortment of at least 10 pieces</t>
  </si>
  <si>
    <t>https://www.amazon.com/Hilitchi-Complete-Potentiometer-Assortment-Terminals/dp/B07Z913WMK</t>
  </si>
  <si>
    <t>LEDs</t>
  </si>
  <si>
    <t>Assortment of at least 100 pieces, in Textiles</t>
  </si>
  <si>
    <t>Switches</t>
  </si>
  <si>
    <t xml:space="preserve">Assortment of at least 10 pieces </t>
  </si>
  <si>
    <t>https://www.amazon.com/OCR-180PcsTactile-Momentary-Switches-Assortment/dp/B07BT96FKD/</t>
  </si>
  <si>
    <t xml:space="preserve">Motors </t>
  </si>
  <si>
    <t xml:space="preserve">Assortment of at least 10 small “hobby” DC motors </t>
  </si>
  <si>
    <t>https://www.amazon.com/Gikfun-Miniature-Motors-Arduino-Projects/dp/B07SQXRSNR/</t>
  </si>
  <si>
    <t>Photoresistors</t>
  </si>
  <si>
    <t>https://www.amazon.com/XLX-Photoresistor-Optoresistor-Assortment-Light-dependen/dp/B01M3TO7RA</t>
  </si>
  <si>
    <t>555 timer 8-pin "DIP" package</t>
  </si>
  <si>
    <t>https://www.amazon.com/PoiLee-NE555P-Generator-Single-Precision/dp/B07FSDHX5K/</t>
  </si>
  <si>
    <t xml:space="preserve">Piezo buzzer </t>
  </si>
  <si>
    <t xml:space="preserve">1/2 to 1/4 enclosed </t>
  </si>
  <si>
    <t>https://www.amazon.com/tatoko-Electronic-Buzzer-Sounder-Continuous/dp/B07QBP1W5L</t>
  </si>
  <si>
    <t xml:space="preserve">Speaker </t>
  </si>
  <si>
    <t>Small 8 ohm, 0.5 wat</t>
  </si>
  <si>
    <t>https://www.amazon.com/Uxcell-a15080600ux0275-Internal-Magnet-Speaker/dp/B0177ABRQ6/</t>
  </si>
  <si>
    <t xml:space="preserve">Gear reduction motors </t>
  </si>
  <si>
    <t xml:space="preserve">140:1 reduction or higher (slower) </t>
  </si>
  <si>
    <t>https://www.amazon.com/30RPM-Shaft-Metal-Gearwheel-GA12-N20/dp/B00SL1R7E2/</t>
  </si>
  <si>
    <t>https://www.amazon.com/Antrader-Motor-Shaft-Arduino-Smart/dp/B07DDC3ZBK/</t>
  </si>
  <si>
    <t>Wheels</t>
  </si>
  <si>
    <t>Hub matching gear motors above</t>
  </si>
  <si>
    <t>https://www.amazon.com/Tulead-Wheels-Plastic-2-6-Inch-Diameter/dp/B08D3BWW1Z</t>
  </si>
  <si>
    <t>Storage cabinet</t>
  </si>
  <si>
    <t>for parts 24 or more drawers</t>
  </si>
  <si>
    <t>Electronics Submodule: Microcontrollers &amp; Robotics</t>
  </si>
  <si>
    <t>Arduino Uno</t>
  </si>
  <si>
    <t>https://www.amazon.com/EL-KIT-001-Project-Complete-Starter-Tutorial/dp/B01CZTLHGE</t>
  </si>
  <si>
    <t xml:space="preserve">Arduino Mega </t>
  </si>
  <si>
    <t>https://www.amazon.com/EL-KIT-008-Project-Complete-Ultimate-TUTORIAL/dp/B01EWNUUUA</t>
  </si>
  <si>
    <t>USB Cable</t>
  </si>
  <si>
    <t>3' with full size "A male to B male" plugs on both ends.</t>
  </si>
  <si>
    <t xml:space="preserve">9v wall plug </t>
  </si>
  <si>
    <t>5.5x2.1mm barrel connector to match Arduino above</t>
  </si>
  <si>
    <t xml:space="preserve">Motor shield </t>
  </si>
  <si>
    <t xml:space="preserve">Control motors, servos, etc from an Arduino (above) </t>
  </si>
  <si>
    <t xml:space="preserve">WaveShield </t>
  </si>
  <si>
    <t>Play music and sounds from an Arduino (above)</t>
  </si>
  <si>
    <t xml:space="preserve">Ultrasonic distance sensor </t>
  </si>
  <si>
    <t xml:space="preserve">3 axis accelerometer </t>
  </si>
  <si>
    <t xml:space="preserve">In a breadboard compatible breakout form. </t>
  </si>
  <si>
    <t>PowerSwitch tail</t>
  </si>
  <si>
    <t>Control household voltage with low voltage microcontroller</t>
  </si>
  <si>
    <t>Solenoid -</t>
  </si>
  <si>
    <t xml:space="preserve">small Less than 12v. “Push” type, with return spring. </t>
  </si>
  <si>
    <t>https://www.amazon.com/Uxcell-a14092600ux0438-Actuator-Solenoid-Electromagnet/dp/B013DR655A/</t>
  </si>
  <si>
    <t xml:space="preserve">Solenoid - medium </t>
  </si>
  <si>
    <t xml:space="preserve">More than 12v. “Push” type, with return spring. </t>
  </si>
  <si>
    <t>https://www.amazon.com/0530-Frame-Solenoid-Electromagnet-Stroke/dp/B07K35L4TH</t>
  </si>
  <si>
    <t xml:space="preserve">Micro servo </t>
  </si>
  <si>
    <t xml:space="preserve">Small, 5v servo. Often blue and with "9g" in the product number. </t>
  </si>
  <si>
    <t>Servo</t>
  </si>
  <si>
    <t>High torque “standard” hobby servo.</t>
  </si>
  <si>
    <t xml:space="preserve">IR Emitter/receiver pair </t>
  </si>
  <si>
    <t xml:space="preserve">aka "Line sensor" </t>
  </si>
  <si>
    <t xml:space="preserve">Temperature sensor </t>
  </si>
  <si>
    <t>Analog, 3 pin.</t>
  </si>
  <si>
    <t>Tilt sensor</t>
  </si>
  <si>
    <t xml:space="preserve">Force sensitive resistor </t>
  </si>
  <si>
    <t xml:space="preserve">Flex sensor </t>
  </si>
  <si>
    <t xml:space="preserve">Motion sensor PIR (Passive Infrared) sensor </t>
  </si>
  <si>
    <t>Humidity and temperature sensor</t>
  </si>
  <si>
    <t>Lever switch aka “Snap action” or “whisker” switch</t>
  </si>
  <si>
    <t xml:space="preserve">Pushbutton </t>
  </si>
  <si>
    <t xml:space="preserve">Momentary tactile switch </t>
  </si>
  <si>
    <t>Basic robot chassis</t>
  </si>
  <si>
    <t xml:space="preserve">2 wheel drive, with motors. </t>
  </si>
  <si>
    <t>Advanced robot chassis</t>
  </si>
  <si>
    <t>4 wheel drive with geared motors.</t>
  </si>
  <si>
    <t>https://www.amazon.com/ELEGOO-Tracking-Ultrasonic-Intelligent-Educational/dp/B07KPZ8RSZ</t>
  </si>
  <si>
    <t xml:space="preserve">Miniature T-Slot assortment </t>
  </si>
  <si>
    <t xml:space="preserve">MicroRax, MakerBeam, OpenBeam, etc. Various lengths, with hardware. </t>
  </si>
  <si>
    <t>https://www.amazon.com/MakerBeam-Regular-anodized-including-brackets/dp/B00BBH3LZC/</t>
  </si>
  <si>
    <t xml:space="preserve">Stepper motors - small </t>
  </si>
  <si>
    <t>Stepper motor - medium</t>
  </si>
  <si>
    <t xml:space="preserve">Solar panel </t>
  </si>
  <si>
    <t xml:space="preserve">Small, 5v, 1w. 10 square inches or so. </t>
  </si>
  <si>
    <t xml:space="preserve">Storage cabinet </t>
  </si>
  <si>
    <t xml:space="preserve">for parts 24 or more drawers </t>
  </si>
  <si>
    <t>CPX Base Kit</t>
  </si>
  <si>
    <t>COMPANY</t>
  </si>
  <si>
    <t xml:space="preserve">Quantity </t>
  </si>
  <si>
    <t>$ Total</t>
  </si>
  <si>
    <t>gift in kind?????</t>
  </si>
  <si>
    <t>Hummingbird Bit</t>
  </si>
  <si>
    <t>Birdbrain Technologies</t>
  </si>
  <si>
    <t>https://store.birdbraintechnologies.com/collections/hummingbird-bit/products/hummingbird-bit-premium-kit</t>
  </si>
  <si>
    <t>Finch Robot 2.0</t>
  </si>
  <si>
    <t>https://store.birdbraintechnologies.com/collections/featured-items/products/finch2</t>
  </si>
  <si>
    <t>Textiles: Tools &amp; Equipment</t>
  </si>
  <si>
    <t xml:space="preserve">Min </t>
  </si>
  <si>
    <t>embroidery Sewing Machine</t>
  </si>
  <si>
    <t>Brother SE-600 computerized embroidery machine</t>
  </si>
  <si>
    <t>https://www.amazon.com/Brother-SE600-Computerized-Embroidery-Stitches/dp/B074F8TZNH?tag=offersamzn-20&amp;ascsubtag=04a6E8S8K05X34bU6D1kWRH</t>
  </si>
  <si>
    <t xml:space="preserve">Serger </t>
  </si>
  <si>
    <t>Also called an "overlocker" or "overlock machine"</t>
  </si>
  <si>
    <t>https://www.amazon.com/Brother-1034D-Thread-Serger-Differential/dp/B0000CBK1L</t>
  </si>
  <si>
    <t>Fabric Shears</t>
  </si>
  <si>
    <t>8-10" blade</t>
  </si>
  <si>
    <t xml:space="preserve">Embroidery scissors </t>
  </si>
  <si>
    <t>4" blade</t>
  </si>
  <si>
    <t>https://www.amazon.com/Westcott-13865-Titanium-Embroidery-Scissors/dp/B003W0ZFMS</t>
  </si>
  <si>
    <t>Seam ripper</t>
  </si>
  <si>
    <t>https://www.amazon.com/Remover-Unpicker-Trimming-Scissor-Remove/dp/B092Z6T139/</t>
  </si>
  <si>
    <t>Cloth tape measure</t>
  </si>
  <si>
    <t>https://www.amazon.com/SINGER-00310-Measure-Marking-Pencil/dp/B00566EA7M</t>
  </si>
  <si>
    <t>Hand sewing needles</t>
  </si>
  <si>
    <t>Assortment of at least 12 needles</t>
  </si>
  <si>
    <t>https://www.amazon.com/Dritz-57-50-Piece-Assorted-Needles/dp/B00AQ6TFNQ</t>
  </si>
  <si>
    <t>Heavy-duty hand needles</t>
  </si>
  <si>
    <t>ssortment of at least 6 needles for upholstery and leatherwork</t>
  </si>
  <si>
    <t>https://www.amazon.com/Singer-Hand-Needles-1-Pack-Assorted/dp/B00F3T45VS/</t>
  </si>
  <si>
    <t>Steam iron</t>
  </si>
  <si>
    <t xml:space="preserve">Includes auto-off feature </t>
  </si>
  <si>
    <t>https://www.amazon.com/Shark-Professional-Auto-Shut-Stainless-GI305/dp/B00GJAVXAG</t>
  </si>
  <si>
    <t>Ironing board</t>
  </si>
  <si>
    <t>Freestanding, collapsible</t>
  </si>
  <si>
    <t>https://www.amazon.com/Homz-Tabletop-Compact-Natural-Countertop/dp/B07PB6FPTZ</t>
  </si>
  <si>
    <t xml:space="preserve">Crochet hooks </t>
  </si>
  <si>
    <t>Assortment of at least 8 aluminum hooks of various sizes</t>
  </si>
  <si>
    <t>https://www.amazon.com/Simplicty-Aluminum-Crochet-Hook-Sizes/dp/B001BF3FGE/</t>
  </si>
  <si>
    <t xml:space="preserve">Leather Punch </t>
  </si>
  <si>
    <t>https://www.amazon.com/Complete-MIUSIE-Supplies-Beginner-Hand-Stitching/dp/B07FS77GXG</t>
  </si>
  <si>
    <t xml:space="preserve">Snap setter with multiple sizes of bits/dies </t>
  </si>
  <si>
    <t>https://www.amazon.com/Fasteners-DYIXIN-Buttons-Fastener-Clothes/dp/B07JKTGJYT/</t>
  </si>
  <si>
    <t xml:space="preserve">Sewing awl </t>
  </si>
  <si>
    <t>https://www.amazon.com/Leather-Stitching-Handheld-Straight-Supplies/dp/B08Y8PS964/ref=sr_1_2_sspa?crid=2P7C3YNQRO3ZJ&amp;keywords=sewing+awl&amp;qid=1641429117&amp;s=arts-crafts&amp;sprefix=sewing+awl%2Carts-crafts%2C73&amp;sr=1-2-spons&amp;psc=1&amp;spLa=ZW5jcnlwdGVkUXVhbGlmaWVyPUEyTkE0RUlGSDFKVzhZJmVuY3J5cHRlZElkPUEwNjY3ODc1M0cwVlpCUDIzREROOCZlbmNyeXB0ZWRBZElkPUEwMzA3NzU0MkZVREE0NzZHNlNHUyZ3aWRnZXROYW1lPXNwX2F0ZiZhY3Rpb249Y2xpY2tSZWRpcmVjdCZkb05vdExvZ0NsaWNrPXRydWU=</t>
  </si>
  <si>
    <t xml:space="preserve">Embroidery hoops </t>
  </si>
  <si>
    <t>10" and 6"</t>
  </si>
  <si>
    <t>https://www.amazon.com/Caydo-Pieces-Embroidery-Bamboo-Ornaments/dp/B08JBHD9XM/</t>
  </si>
  <si>
    <t xml:space="preserve">Knitting needles </t>
  </si>
  <si>
    <t xml:space="preserve">Assortment of at least 4 pair of different sizes </t>
  </si>
  <si>
    <t>https://www.amazon.com/RELIAN-Double-Pointed-Knitting-Needles/dp/B01MU1AQ1C</t>
  </si>
  <si>
    <t>Pins</t>
  </si>
  <si>
    <t>Box of 100 or more</t>
  </si>
  <si>
    <t>https://www.amazon.com/Straight-Quilting-Dressmaker-Decoration-Sunenlyst/dp/B08GZRLDQF</t>
  </si>
  <si>
    <t xml:space="preserve">Safety pins </t>
  </si>
  <si>
    <t>Box of 50 or more</t>
  </si>
  <si>
    <t>https://www.amazon.com/Mr-Safety-Assorted-Small-Clothes/dp/B0892SWQB5/</t>
  </si>
  <si>
    <t xml:space="preserve">Thimble </t>
  </si>
  <si>
    <t>https://www.amazon.com/Adjustable-Accessories-Protectors-Embroidery-Needlework/dp/B09571LNRZ</t>
  </si>
  <si>
    <t xml:space="preserve">Sewing Table </t>
  </si>
  <si>
    <t xml:space="preserve">3' x 6' worktable. Can be same as the workshop workbenches </t>
  </si>
  <si>
    <t xml:space="preserve">Cutting Mat </t>
  </si>
  <si>
    <t>Self healing 36" x 48"</t>
  </si>
  <si>
    <t>https://www.amazon.com/WorkLion-Non-Slip-Professional-Scrapbooking-Quilting/dp/B07MPBBR57/</t>
  </si>
  <si>
    <t xml:space="preserve">Sewing Machine storage case </t>
  </si>
  <si>
    <t>Match the make and model of sewing machine above (often included)</t>
  </si>
  <si>
    <t xml:space="preserve">Sewing bobbins </t>
  </si>
  <si>
    <t>Match the make and model of sewing machine above Box of 10 $3 $3</t>
  </si>
  <si>
    <t>https://www.amazon.com/12pcs-Bobbins-Singer-Sewing-Machine/dp/B096L8FW75/</t>
  </si>
  <si>
    <t xml:space="preserve">Craft storage box </t>
  </si>
  <si>
    <t>https://www.amazon.com/Box-Durable-Organizer-Compartments-Hardware-Stalwart/dp/B07GX5X655/</t>
  </si>
  <si>
    <t>Sewing machine needles</t>
  </si>
  <si>
    <t>70/10 or 80/12 size, packs of 5. Matching make and model above.</t>
  </si>
  <si>
    <t>https://www.amazon.com/Singer-Machine-Needle-Count-Size/dp/B00114Q76U/</t>
  </si>
  <si>
    <t xml:space="preserve">Serger needles </t>
  </si>
  <si>
    <t>14/90 or 12/80, packs of 5. Matching make and model above 3 packs</t>
  </si>
  <si>
    <t>https://www.amazon.com/Industrial-Domestic-Overlock-Machine-Needles/dp/B07BK55KVY</t>
  </si>
  <si>
    <t xml:space="preserve">Serger blades </t>
  </si>
  <si>
    <t>Matching make and model above</t>
  </si>
  <si>
    <t>https://www.amazon.com/Household-Overlocker-Compatible-X77683001-XB0563001/dp/B099NHS567/</t>
  </si>
  <si>
    <t xml:space="preserve">Fabric marking pen </t>
  </si>
  <si>
    <t>https://www.amazon.com/Tailors-Markers-Tracing-Erasable-Marking/dp/B08FMG8MBC/</t>
  </si>
  <si>
    <t>Fabric glue</t>
  </si>
  <si>
    <t>4 oz. or bigger bottle, machine-washable (not water soluble) 1 bottle $4 $4</t>
  </si>
  <si>
    <t>https://www.amazon.com/Elmers-E431-Craftbond-Glue4Oz-Multicolor/dp/B00178QQXY</t>
  </si>
  <si>
    <t>Stitch Witch</t>
  </si>
  <si>
    <t>https://www.amazon.com/Witchery-hemming-REGULAR-fusible-bonding/dp/B07D645CR9</t>
  </si>
  <si>
    <t>Apparel</t>
  </si>
  <si>
    <t>Heat Press</t>
  </si>
  <si>
    <t>https://www.amazon.com/PRIBCHO-Machine-360-Degree-Multifunction-Sublimation/dp/B0995Z59Z2</t>
  </si>
  <si>
    <t>Vinyl Cutter - Freestanding</t>
  </si>
  <si>
    <t>https://www.amazon.com/VEVOR-Machine-Plotters-Plotter-Adjustable/dp/B07X6T2FDK</t>
  </si>
  <si>
    <t>Vinyl Cutter Desktop</t>
  </si>
  <si>
    <t>https://www.amazon.com/AutoBlade-Cutting-PixScan-Silhouette-Handbook/dp/B07YVNTHB2/</t>
  </si>
  <si>
    <t>Vinyl Cutter Software</t>
  </si>
  <si>
    <t>included (Signmaster &amp; Shilouette studio)</t>
  </si>
  <si>
    <t>Vinyl Tools</t>
  </si>
  <si>
    <t>https://www.amazon.com/Famomatk-Scrapbooking-Silhouettes-Lettering-Cardstock/dp/B08RDQMDKF/ref=sr_1_2?dchild=1&amp;keywords=vinyl+cutter&amp;qid=1635235983&amp;sr=8-2</t>
  </si>
  <si>
    <t>Textiles Submodule: Soft Circuits</t>
  </si>
  <si>
    <t>Conductive thread</t>
  </si>
  <si>
    <t xml:space="preserve">sewable stainless steel. 50’ or more. </t>
  </si>
  <si>
    <t>https://www.amazon.com/Mayata-Conductive-Stainless-Supporting-Wearable/dp/B07Y6ZYLT9</t>
  </si>
  <si>
    <t xml:space="preserve">LED assortment </t>
  </si>
  <si>
    <t xml:space="preserve">Assorted color, 5mm and/or 10mm LEDs. </t>
  </si>
  <si>
    <t>https://www.amazon.com/DiCUNO-450pcs-Colors-Emitting-Assorted/dp/B073QMYKDM/</t>
  </si>
  <si>
    <t xml:space="preserve">Coin cell batteries </t>
  </si>
  <si>
    <t>CR2032 size</t>
  </si>
  <si>
    <t>https://www.amazon.com/BlueDot-Lithium-Batteries-CR2032-batteries/dp/B00NBXRB96</t>
  </si>
  <si>
    <t>Sewable coin cell battery holder</t>
  </si>
  <si>
    <t xml:space="preserve">Single cell with holes for sewing. </t>
  </si>
  <si>
    <t>https://www.amazon.com/KOOBOOK-Battery-Holder-Arduino-Lilypad/dp/B07SDMC1XF</t>
  </si>
  <si>
    <t xml:space="preserve">EL wire </t>
  </si>
  <si>
    <t>6 feet, single color</t>
  </si>
  <si>
    <t>https://www.amazon.com/JIGUOOR-Illumination-Festival-Decoration-Halloween/dp/B08KZDXS6L/</t>
  </si>
  <si>
    <t xml:space="preserve">EL wire inverter </t>
  </si>
  <si>
    <t xml:space="preserve">small, powered by 2AA or 2AAA batteries. With connector. </t>
  </si>
  <si>
    <t>https://www.amazon.com/MaxLax-Reduction-Battery-Halloween-Decorations/dp/B08L8ZL5K9/</t>
  </si>
  <si>
    <t>Arduino Lillypad</t>
  </si>
  <si>
    <t>Lilypad Protosnap Plus Kit</t>
  </si>
  <si>
    <t>https://www.sparkfun.com/products/12922</t>
  </si>
  <si>
    <t xml:space="preserve">Conductive fabric </t>
  </si>
  <si>
    <t>1 square foot or more.</t>
  </si>
  <si>
    <t>https://www.amazon.com/Conductive-Earthing-Copper-Blocking-Ripstop/dp/B07928DMLY/</t>
  </si>
  <si>
    <t>Laser Cutting: Tools &amp; Equipment</t>
  </si>
  <si>
    <t>100-watt laser with 24" x 12" cutting area. Filter included.  CAM Software included</t>
  </si>
  <si>
    <t>https://fslaser.com/musetitan/</t>
  </si>
  <si>
    <t>Muse Desktop Combo</t>
  </si>
  <si>
    <t>https://fslaser.com/fsl-muse-3d-autofocus-desktop-co2-laser-cutter-bundle/</t>
  </si>
  <si>
    <t xml:space="preserve">Compressor </t>
  </si>
  <si>
    <t xml:space="preserve">Provides air assist, which prevents flare-ups and fires. </t>
  </si>
  <si>
    <t>Air filtration system</t>
  </si>
  <si>
    <t>removes debris, toxic fumes, and odors from cutting. At least 450cfm, 3-stage filter, including HEPA filter (Optional if you have access to external ventilation.)</t>
  </si>
  <si>
    <t xml:space="preserve">Fire extinguisher </t>
  </si>
  <si>
    <t>CO2 or Halon to stop fires without causing more damage to the laser cutter. 5 lb.</t>
  </si>
  <si>
    <t>https://www.amazon.com/Amerex-Carbon-Dioxide-Class-Extinguisher/dp/B00F5CJHFW/</t>
  </si>
  <si>
    <t xml:space="preserve">Computer </t>
  </si>
  <si>
    <t>Windows XP/Vista/7 required to send files to the cutter</t>
  </si>
  <si>
    <t>At least 60"x30" With shelves for material storage</t>
  </si>
  <si>
    <t>Chair</t>
  </si>
  <si>
    <t xml:space="preserve">Filter replacements </t>
  </si>
  <si>
    <t>Matching the 3 different filter elements for the air filter above</t>
  </si>
  <si>
    <t>https://fslaser.com/fsl-300-fume-extractor-replacement-filter-set/</t>
  </si>
  <si>
    <t>CNC Cutting: Tools &amp; Equipment</t>
  </si>
  <si>
    <t xml:space="preserve">Med </t>
  </si>
  <si>
    <t>Desktop CNC Router</t>
  </si>
  <si>
    <t>24” x 12” x 2” cutting area or larger. With dust skirt.</t>
  </si>
  <si>
    <t>https://shop.carbide3d.com/collections/machines/products/shapeoko4?variant=33051555987517</t>
  </si>
  <si>
    <t>CNC Mill</t>
  </si>
  <si>
    <t>Tormach PCNC with all sorts of goodies</t>
  </si>
  <si>
    <t>https://tormach.com/pcnc-440-premium-package-with-atc.html</t>
  </si>
  <si>
    <t>Nomad Desktop CNC Mill</t>
  </si>
  <si>
    <t>Included Workholding, Bits</t>
  </si>
  <si>
    <t>Wet-dry vacuum aka “Shop-vac”</t>
  </si>
  <si>
    <t xml:space="preserve">5 gallon or larger capacity. </t>
  </si>
  <si>
    <t>https://www.homedepot.com/p/RIDGID-16-Gallon-6-5-Peak-HP-NXT-Wet-Dry-Shop-Vacuum-Fine-Dust-Filter-Hose-Accessories-OSHA-and-HEPA-Filtration-Kit-HD1800A/308710802</t>
  </si>
  <si>
    <t>Cyclone Vacuum for CNC Router</t>
  </si>
  <si>
    <t xml:space="preserve">To adapt dust skirt outlet to vacuum. </t>
  </si>
  <si>
    <t>https://www.oneida-air.com/dust-deputy-deluxe-cyclone-separator-kit?gclid=CjwKCAjw_L6LBhBbEiwA4c46ug1FueyQMcaFzyRXBNvzz2b0e0_JtpUr2VCo9fpmDzped-pOVhGF8RoCRWIQAvD_BwE</t>
  </si>
  <si>
    <t xml:space="preserve">Cutting Bit Set </t>
  </si>
  <si>
    <t>Assorted bits matching the router for the CNC above.</t>
  </si>
  <si>
    <t>https://www.amazon.com/Amana-Tool-AMS-224-Premium-Router/dp/B08P2D9V61</t>
  </si>
  <si>
    <t>3D Printing: Tools &amp; Equipment</t>
  </si>
  <si>
    <t>Small FDM Printer</t>
  </si>
  <si>
    <t>Prusa Mini</t>
  </si>
  <si>
    <t>https://www.prusa3d.com/original-prusa-mini/</t>
  </si>
  <si>
    <t>Fire Suppression</t>
  </si>
  <si>
    <t>https://www.amazon.com/Blazecut-BlazeCut-System-Meter-T200E/dp/B088HFRT5D/ref=sr_1_11?keywords=fire+suppression&amp;qid=1641430417&amp;s=hi&amp;sprefix=firesup%2Ctools%2C222&amp;sr=1-11</t>
  </si>
  <si>
    <t>Large Format FDM Printer</t>
  </si>
  <si>
    <t>Prusa MK3</t>
  </si>
  <si>
    <t>https://www.prusa3d.com/original-prusa-i3-mk3/</t>
  </si>
  <si>
    <t>SLA</t>
  </si>
  <si>
    <t>Form 3</t>
  </si>
  <si>
    <t>https://formlabs.com/3d-printers/form-3/</t>
  </si>
  <si>
    <t xml:space="preserve">SLA </t>
  </si>
  <si>
    <t>Phrozen Mini 4k</t>
  </si>
  <si>
    <t>https://phrozen3d.com/collections/resin-3d-printer-phrozen/products/sonic-mini-4k-resin-3d-printer-phrozen?variant=39635278692539</t>
  </si>
  <si>
    <t>Vacuum Former</t>
  </si>
  <si>
    <t>Desktop Vacuum Former</t>
  </si>
  <si>
    <t>https://www.vaquform.com/products/dt2?variant=39559544078503</t>
  </si>
  <si>
    <t>1GB or larger SD card for transferring student models to the printer</t>
  </si>
  <si>
    <t>USB</t>
  </si>
  <si>
    <t xml:space="preserve">Plastic filament </t>
  </si>
  <si>
    <t xml:space="preserve">1kg PETG 1.75mm. Any color. </t>
  </si>
  <si>
    <t>https://www.amazon.com/OVERTURE-Filament-Consumables-Dimensional-Accuracy/dp/B07PGYHYV8</t>
  </si>
  <si>
    <t>Plastic filament</t>
  </si>
  <si>
    <t>ABS</t>
  </si>
  <si>
    <t>https://www.amazon.com/HATCHBOX-3D-Filament-Dimensional-Accuracy/dp/B00J0H8EWA</t>
  </si>
  <si>
    <t>Resin for SLA Printer</t>
  </si>
  <si>
    <t>Engineering Explorer Pack</t>
  </si>
  <si>
    <t>https://formlabs.com/store/materials/?3D+Printer=5440</t>
  </si>
  <si>
    <t>Standard Explorer Pack</t>
  </si>
  <si>
    <t>Resin for SLA Phrozen</t>
  </si>
  <si>
    <t>Engineering Resen</t>
  </si>
  <si>
    <t>https://phrozen3d.com/collections/functional-resins/products/rock-black-stiff-resin-phrozen</t>
  </si>
  <si>
    <t>Phrozen Curing Station</t>
  </si>
  <si>
    <t>Phrozen Luna</t>
  </si>
  <si>
    <t>https://phrozen3d.com/collections/post-processing-accessories-phrozen/products/phrozen-cure-luna?variant=39635522355387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</si>
</sst>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"/>
    <numFmt numFmtId="165" formatCode="&quot;$&quot;#,##0.00"/>
  </numFmts>
  <fonts count="17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>
      <sz val="11.0"/>
      <color rgb="FF000000"/>
      <name val="Arial"/>
      <scheme val="minor"/>
    </font>
    <font>
      <b/>
      <sz val="14.0"/>
      <color theme="1"/>
      <name val="Arial"/>
      <scheme val="minor"/>
    </font>
    <font>
      <sz val="11.0"/>
      <color rgb="FF000000"/>
      <name val="Inconsolata"/>
    </font>
    <font>
      <b/>
      <sz val="11.0"/>
      <color rgb="FF000000"/>
      <name val="Inconsolata"/>
    </font>
    <font>
      <b/>
      <sz val="11.0"/>
      <color rgb="FF000000"/>
      <name val="Arial"/>
      <scheme val="minor"/>
    </font>
    <font>
      <u/>
      <color rgb="FF1155CC"/>
    </font>
    <font>
      <sz val="9.0"/>
      <color rgb="FF004E7D"/>
      <name val="Arial"/>
      <scheme val="minor"/>
    </font>
    <font>
      <u/>
      <color rgb="FF0000FF"/>
    </font>
    <font>
      <color rgb="FF000000"/>
      <name val="Roboto"/>
    </font>
    <font>
      <color theme="1"/>
      <name val="Arial"/>
    </font>
    <font>
      <color rgb="FF000000"/>
      <name val="Arial"/>
      <scheme val="minor"/>
    </font>
    <font>
      <color theme="5"/>
      <name val="Arial"/>
      <scheme val="minor"/>
    </font>
    <font>
      <u/>
      <color rgb="FF1155CC"/>
      <name val="Arial"/>
      <scheme val="minor"/>
    </font>
    <font>
      <color theme="1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164" xfId="0" applyFont="1" applyNumberFormat="1"/>
    <xf borderId="0" fillId="0" fontId="1" numFmtId="0" xfId="0" applyFont="1"/>
    <xf borderId="0" fillId="2" fontId="1" numFmtId="0" xfId="0" applyAlignment="1" applyFill="1" applyFont="1">
      <alignment readingOrder="0"/>
    </xf>
    <xf borderId="0" fillId="2" fontId="1" numFmtId="164" xfId="0" applyFont="1" applyNumberFormat="1"/>
    <xf borderId="0" fillId="3" fontId="3" numFmtId="164" xfId="0" applyFill="1" applyFont="1" applyNumberFormat="1"/>
    <xf borderId="0" fillId="0" fontId="1" numFmtId="164" xfId="0" applyFont="1" applyNumberFormat="1"/>
    <xf borderId="0" fillId="0" fontId="4" numFmtId="164" xfId="0" applyAlignment="1" applyFont="1" applyNumberFormat="1">
      <alignment readingOrder="0"/>
    </xf>
    <xf borderId="0" fillId="0" fontId="2" numFmtId="0" xfId="0" applyFont="1"/>
    <xf borderId="0" fillId="0" fontId="1" numFmtId="164" xfId="0" applyAlignment="1" applyFont="1" applyNumberFormat="1">
      <alignment horizontal="left"/>
    </xf>
    <xf borderId="0" fillId="3" fontId="5" numFmtId="0" xfId="0" applyAlignment="1" applyFont="1">
      <alignment readingOrder="0"/>
    </xf>
    <xf borderId="0" fillId="3" fontId="3" numFmtId="164" xfId="0" applyAlignment="1" applyFont="1" applyNumberFormat="1">
      <alignment horizontal="left" readingOrder="0"/>
    </xf>
    <xf borderId="0" fillId="3" fontId="6" numFmtId="0" xfId="0" applyAlignment="1" applyFont="1">
      <alignment readingOrder="0"/>
    </xf>
    <xf borderId="0" fillId="3" fontId="7" numFmtId="164" xfId="0" applyAlignment="1" applyFont="1" applyNumberFormat="1">
      <alignment horizontal="left" readingOrder="0"/>
    </xf>
    <xf borderId="0" fillId="3" fontId="1" numFmtId="0" xfId="0" applyAlignment="1" applyFont="1">
      <alignment readingOrder="0"/>
    </xf>
    <xf borderId="0" fillId="0" fontId="8" numFmtId="0" xfId="0" applyAlignment="1" applyFont="1">
      <alignment readingOrder="0"/>
    </xf>
    <xf borderId="0" fillId="3" fontId="9" numFmtId="164" xfId="0" applyAlignment="1" applyFont="1" applyNumberFormat="1">
      <alignment horizontal="left" readingOrder="0" shrinkToFit="0" wrapText="0"/>
    </xf>
    <xf borderId="0" fillId="0" fontId="10" numFmtId="0" xfId="0" applyAlignment="1" applyFont="1">
      <alignment readingOrder="0"/>
    </xf>
    <xf borderId="0" fillId="0" fontId="1" numFmtId="164" xfId="0" applyAlignment="1" applyFont="1" applyNumberFormat="1">
      <alignment horizontal="left" readingOrder="0"/>
    </xf>
    <xf borderId="0" fillId="0" fontId="2" numFmtId="164" xfId="0" applyAlignment="1" applyFont="1" applyNumberFormat="1">
      <alignment horizontal="left"/>
    </xf>
    <xf borderId="0" fillId="0" fontId="4" numFmtId="0" xfId="0" applyAlignment="1" applyFont="1">
      <alignment readingOrder="0"/>
    </xf>
    <xf borderId="0" fillId="3" fontId="1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3" fontId="5" numFmtId="0" xfId="0" applyFont="1"/>
    <xf borderId="0" fillId="3" fontId="6" numFmtId="164" xfId="0" applyAlignment="1" applyFont="1" applyNumberFormat="1">
      <alignment readingOrder="0"/>
    </xf>
    <xf borderId="0" fillId="0" fontId="2" numFmtId="164" xfId="0" applyFont="1" applyNumberFormat="1"/>
    <xf borderId="0" fillId="3" fontId="3" numFmtId="164" xfId="0" applyFont="1" applyNumberFormat="1"/>
    <xf borderId="0" fillId="0" fontId="12" numFmtId="0" xfId="0" applyAlignment="1" applyFont="1">
      <alignment vertical="bottom"/>
    </xf>
    <xf borderId="0" fillId="0" fontId="12" numFmtId="164" xfId="0" applyAlignment="1" applyFont="1" applyNumberFormat="1">
      <alignment vertical="bottom"/>
    </xf>
    <xf borderId="0" fillId="0" fontId="12" numFmtId="164" xfId="0" applyAlignment="1" applyFont="1" applyNumberFormat="1">
      <alignment horizontal="right" vertical="bottom"/>
    </xf>
    <xf borderId="0" fillId="0" fontId="1" numFmtId="165" xfId="0" applyFont="1" applyNumberFormat="1"/>
    <xf borderId="0" fillId="3" fontId="6" numFmtId="165" xfId="0" applyAlignment="1" applyFont="1" applyNumberFormat="1">
      <alignment readingOrder="0"/>
    </xf>
    <xf borderId="0" fillId="0" fontId="1" numFmtId="165" xfId="0" applyAlignment="1" applyFont="1" applyNumberFormat="1">
      <alignment readingOrder="0"/>
    </xf>
    <xf borderId="0" fillId="0" fontId="13" numFmtId="0" xfId="0" applyAlignment="1" applyFont="1">
      <alignment readingOrder="0"/>
    </xf>
    <xf borderId="0" fillId="0" fontId="14" numFmtId="0" xfId="0" applyAlignment="1" applyFont="1">
      <alignment readingOrder="0"/>
    </xf>
    <xf borderId="0" fillId="0" fontId="1" numFmtId="165" xfId="0" applyAlignment="1" applyFont="1" applyNumberFormat="1">
      <alignment horizontal="left"/>
    </xf>
    <xf borderId="0" fillId="3" fontId="5" numFmtId="164" xfId="0" applyAlignment="1" applyFont="1" applyNumberFormat="1">
      <alignment readingOrder="0"/>
    </xf>
    <xf borderId="0" fillId="0" fontId="15" numFmtId="0" xfId="0" applyAlignment="1" applyFont="1">
      <alignment readingOrder="0"/>
    </xf>
    <xf borderId="0" fillId="3" fontId="16" numFmtId="0" xfId="0" applyAlignment="1" applyFont="1">
      <alignment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hyperlink" Target="https://fslaser.com/musetitan/" TargetMode="External"/><Relationship Id="rId2" Type="http://schemas.openxmlformats.org/officeDocument/2006/relationships/hyperlink" Target="https://fslaser.com/fsl-muse-3d-autofocus-desktop-co2-laser-cutter-bundle/" TargetMode="External"/><Relationship Id="rId3" Type="http://schemas.openxmlformats.org/officeDocument/2006/relationships/hyperlink" Target="https://www.amazon.com/Amerex-Carbon-Dioxide-Class-Extinguisher/dp/B00F5CJHFW/" TargetMode="External"/><Relationship Id="rId4" Type="http://schemas.openxmlformats.org/officeDocument/2006/relationships/hyperlink" Target="https://fslaser.com/fsl-300-fume-extractor-replacement-filter-set/" TargetMode="External"/><Relationship Id="rId5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hyperlink" Target="https://shop.carbide3d.com/collections/machines/products/shapeoko4?variant=33051555987517" TargetMode="External"/><Relationship Id="rId2" Type="http://schemas.openxmlformats.org/officeDocument/2006/relationships/hyperlink" Target="https://tormach.com/pcnc-440-premium-package-with-atc.html" TargetMode="External"/><Relationship Id="rId3" Type="http://schemas.openxmlformats.org/officeDocument/2006/relationships/hyperlink" Target="https://www.homedepot.com/p/RIDGID-16-Gallon-6-5-Peak-HP-NXT-Wet-Dry-Shop-Vacuum-Fine-Dust-Filter-Hose-Accessories-OSHA-and-HEPA-Filtration-Kit-HD1800A/308710802" TargetMode="External"/><Relationship Id="rId4" Type="http://schemas.openxmlformats.org/officeDocument/2006/relationships/hyperlink" Target="https://www.oneida-air.com/dust-deputy-deluxe-cyclone-separator-kit?gclid=CjwKCAjw_L6LBhBbEiwA4c46ug1FueyQMcaFzyRXBNvzz2b0e0_JtpUr2VCo9fpmDzped-pOVhGF8RoCRWIQAvD_BwE" TargetMode="External"/><Relationship Id="rId5" Type="http://schemas.openxmlformats.org/officeDocument/2006/relationships/hyperlink" Target="https://www.amazon.com/Amana-Tool-AMS-224-Premium-Router/dp/B08P2D9V61" TargetMode="External"/><Relationship Id="rId6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prusa3d.com/original-prusa-mini/" TargetMode="External"/><Relationship Id="rId2" Type="http://schemas.openxmlformats.org/officeDocument/2006/relationships/hyperlink" Target="https://www.amazon.com/Blazecut-BlazeCut-System-Meter-T200E/dp/B088HFRT5D/ref=sr_1_11?keywords=fire+suppression&amp;qid=1641430417&amp;s=hi&amp;sprefix=firesup%2Ctools%2C222&amp;sr=1-11" TargetMode="External"/><Relationship Id="rId3" Type="http://schemas.openxmlformats.org/officeDocument/2006/relationships/hyperlink" Target="https://www.prusa3d.com/original-prusa-i3-mk3/" TargetMode="External"/><Relationship Id="rId4" Type="http://schemas.openxmlformats.org/officeDocument/2006/relationships/hyperlink" Target="https://formlabs.com/3d-printers/form-3/" TargetMode="External"/><Relationship Id="rId9" Type="http://schemas.openxmlformats.org/officeDocument/2006/relationships/hyperlink" Target="https://formlabs.com/store/materials/?3D+Printer=5440" TargetMode="External"/><Relationship Id="rId5" Type="http://schemas.openxmlformats.org/officeDocument/2006/relationships/hyperlink" Target="https://phrozen3d.com/collections/resin-3d-printer-phrozen/products/sonic-mini-4k-resin-3d-printer-phrozen?variant=39635278692539" TargetMode="External"/><Relationship Id="rId6" Type="http://schemas.openxmlformats.org/officeDocument/2006/relationships/hyperlink" Target="https://www.vaquform.com/products/dt2?variant=39559544078503" TargetMode="External"/><Relationship Id="rId7" Type="http://schemas.openxmlformats.org/officeDocument/2006/relationships/hyperlink" Target="https://www.amazon.com/OVERTURE-Filament-Consumables-Dimensional-Accuracy/dp/B07PGYHYV8" TargetMode="External"/><Relationship Id="rId8" Type="http://schemas.openxmlformats.org/officeDocument/2006/relationships/hyperlink" Target="https://www.amazon.com/HATCHBOX-3D-Filament-Dimensional-Accuracy/dp/B00J0H8EWA" TargetMode="External"/><Relationship Id="rId11" Type="http://schemas.openxmlformats.org/officeDocument/2006/relationships/hyperlink" Target="https://phrozen3d.com/collections/post-processing-accessories-phrozen/products/phrozen-cure-luna?variant=39635522355387" TargetMode="External"/><Relationship Id="rId10" Type="http://schemas.openxmlformats.org/officeDocument/2006/relationships/hyperlink" Target="https://phrozen3d.com/collections/functional-resins/products/rock-black-stiff-resin-phrozen" TargetMode="External"/><Relationship Id="rId12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homedepot.com/p/RIDGID-5-Layer-HEPA-Media-Pleated-Paper-Filter-for-Most-5-Gal-and-Larger-Wet-Dry-Shop-Vacuums-VF6000/100022800" TargetMode="External"/><Relationship Id="rId11" Type="http://schemas.openxmlformats.org/officeDocument/2006/relationships/hyperlink" Target="https://www.globalindustrial.com/p/global-174-upright-dust-pan-lobby-broom-combo-kit?ref=5" TargetMode="External"/><Relationship Id="rId10" Type="http://schemas.openxmlformats.org/officeDocument/2006/relationships/hyperlink" Target="https://www.amazon.com/Rubbermaid-Commercial-Products-Maximizer-2018730/dp/B0773L16KJ/" TargetMode="External"/><Relationship Id="rId21" Type="http://schemas.openxmlformats.org/officeDocument/2006/relationships/drawing" Target="../drawings/drawing2.xml"/><Relationship Id="rId13" Type="http://schemas.openxmlformats.org/officeDocument/2006/relationships/hyperlink" Target="https://www.harborfreight.com/7-inch-bench-brush-1072.html?_br_psugg_q=brush" TargetMode="External"/><Relationship Id="rId12" Type="http://schemas.openxmlformats.org/officeDocument/2006/relationships/hyperlink" Target="https://www.harborfreight.com/16-inch-super-wide-steel-shop-dust-pan-67068.html" TargetMode="External"/><Relationship Id="rId1" Type="http://schemas.openxmlformats.org/officeDocument/2006/relationships/hyperlink" Target="https://www.globalindustrial.com/p/72-w-x-30-d-standing-height-workbench-birch-butcher-block-square-edge-black?ref=5" TargetMode="External"/><Relationship Id="rId2" Type="http://schemas.openxmlformats.org/officeDocument/2006/relationships/hyperlink" Target="https://www.globalindustrial.com/p/utility-tables-60-x-30-gray-nebula?PicGroupKey=131602" TargetMode="External"/><Relationship Id="rId3" Type="http://schemas.openxmlformats.org/officeDocument/2006/relationships/hyperlink" Target="https://www.globalindustrial.com/p/24-vinyl-padded-stool-with-backrest-black?ref=42" TargetMode="External"/><Relationship Id="rId4" Type="http://schemas.openxmlformats.org/officeDocument/2006/relationships/hyperlink" Target="https://www.globalindustrial.com/p/essentials-series-armless-mesh-office-chair-black" TargetMode="External"/><Relationship Id="rId9" Type="http://schemas.openxmlformats.org/officeDocument/2006/relationships/hyperlink" Target="https://www.homedepot.com/p/RIDGID-16-Gallon-6-5-Peak-HP-NXT-Wet-Dry-Shop-Vacuum-with-Cart-Fine-Dust-Filter-Hose-and-Accessories-HD1800/304795088" TargetMode="External"/><Relationship Id="rId15" Type="http://schemas.openxmlformats.org/officeDocument/2006/relationships/hyperlink" Target="https://www.homedepot.com/p/HUSKY-33-Gal-Heavy-Duty-Flap-Tie-Black-Trash-Liners-100-Count-HKYO33WC100B/202973785" TargetMode="External"/><Relationship Id="rId14" Type="http://schemas.openxmlformats.org/officeDocument/2006/relationships/hyperlink" Target="https://www.globalindustrial.com/p/global-plastic-garbage-can-with-lid-dolly-32-gal-gray?ref=42" TargetMode="External"/><Relationship Id="rId17" Type="http://schemas.openxmlformats.org/officeDocument/2006/relationships/hyperlink" Target="https://www.homedepot.com/p/Simple-Green-2-5-Gal-All-Purpose-Cleaner-2710100213225/300016547" TargetMode="External"/><Relationship Id="rId16" Type="http://schemas.openxmlformats.org/officeDocument/2006/relationships/hyperlink" Target="https://www.homedepot.com/p/TOOLBOX-55-Count-Shop-Towel-Roll-6-Pack-5441602/205218233" TargetMode="External"/><Relationship Id="rId5" Type="http://schemas.openxmlformats.org/officeDocument/2006/relationships/hyperlink" Target="https://www.amazon.com/BESTBOARD-Whiteboard-Rolling-Mobile-Wheels/dp/B07MFQVCJB?th=1" TargetMode="External"/><Relationship Id="rId19" Type="http://schemas.openxmlformats.org/officeDocument/2006/relationships/hyperlink" Target="https://www.amazon.com/LANROON-Replacement-VF3502-Compatible-RV2400HF/dp/B09B3HWTG2" TargetMode="External"/><Relationship Id="rId6" Type="http://schemas.openxmlformats.org/officeDocument/2006/relationships/hyperlink" Target="https://www.harborfreight.com/tool-storage-organization/tool-storage/roller-cabinets/46-in-9-drawer-mobile-storage-cabinet-with-solid-wood-top-black-56613.html" TargetMode="External"/><Relationship Id="rId18" Type="http://schemas.openxmlformats.org/officeDocument/2006/relationships/hyperlink" Target="https://www.homedepot.com/p/ZEP-32-oz-Professional-Spray-Bottle-HDPRO36/100007602" TargetMode="External"/><Relationship Id="rId7" Type="http://schemas.openxmlformats.org/officeDocument/2006/relationships/hyperlink" Target="https://www.amazon.com/Keebor-Markers-Chisel-Assorted-Whiteboard/dp/B07KR1QJWN/" TargetMode="External"/><Relationship Id="rId8" Type="http://schemas.openxmlformats.org/officeDocument/2006/relationships/hyperlink" Target="https://www.amazon.com/Magnetic-Whiteboard-Chalkboard-Classroom-EAONE/dp/B07HGTPJ81" TargetMode="External"/></Relationships>
</file>

<file path=xl/worksheets/_rels/sheet3.xml.rels><?xml version="1.0" encoding="UTF-8" standalone="yes"?><Relationships xmlns="http://schemas.openxmlformats.org/package/2006/relationships"><Relationship Id="rId11" Type="http://schemas.openxmlformats.org/officeDocument/2006/relationships/hyperlink" Target="https://www.amazon.com/Astrobrights-Collection-Colored-Brilliant-Assortment/dp/B081M1QF1Z/" TargetMode="External"/><Relationship Id="rId10" Type="http://schemas.openxmlformats.org/officeDocument/2006/relationships/hyperlink" Target="https://www.amazon.com/BOISE-Multi-Use-Bright-Carton-Sheets/dp/B000LGH6NC" TargetMode="External"/><Relationship Id="rId13" Type="http://schemas.openxmlformats.org/officeDocument/2006/relationships/hyperlink" Target="https://www.amazon.com/ACYPAPER-Plotter-Printing-Printers-Premium/dp/B082WLQMHS/" TargetMode="External"/><Relationship Id="rId12" Type="http://schemas.openxmlformats.org/officeDocument/2006/relationships/hyperlink" Target="https://www.amazon.com/Exact-Cardstock-Brightness-Sheets-40411/dp/B00LBKUOEU" TargetMode="External"/><Relationship Id="rId1" Type="http://schemas.openxmlformats.org/officeDocument/2006/relationships/hyperlink" Target="https://www.amazon.com/HP-DesignJet-Wireless-Plotter-Printer/dp/B08H1NTKQ2" TargetMode="External"/><Relationship Id="rId2" Type="http://schemas.openxmlformats.org/officeDocument/2006/relationships/hyperlink" Target="https://www.amazon.com/Canon-Digital-18-55mm-Stabilization-Accessory/dp/B08C56HY9G/ref=sr_1_4?crid=3C7L58RXPXOVF&amp;dchild=1&amp;keywords=cannon+rebel&amp;qid=1633057199&amp;sprefix=cannon+re%2Caps%2C165&amp;sr=8-4" TargetMode="External"/><Relationship Id="rId3" Type="http://schemas.openxmlformats.org/officeDocument/2006/relationships/hyperlink" Target="https://www.amazon.com/HP-LaserJet-Multifunction-M479fdn-Next-Business/" TargetMode="External"/><Relationship Id="rId4" Type="http://schemas.openxmlformats.org/officeDocument/2006/relationships/hyperlink" Target="https://www.amazon.com/FOSITAN-Photography-Lighting-Background-Umbrellas/dp/B08FDG2BZN" TargetMode="External"/><Relationship Id="rId9" Type="http://schemas.openxmlformats.org/officeDocument/2006/relationships/hyperlink" Target="https://www.amazon.com/dp/B01FV0F75G?ref=nb_sb_ss_w_as-ypp-ro-model_ypp_ro_model_k0_1_3&amp;crid=1C8M3VGHFPQUD&amp;sprefix=8.5" TargetMode="External"/><Relationship Id="rId14" Type="http://schemas.openxmlformats.org/officeDocument/2006/relationships/drawing" Target="../drawings/drawing3.xml"/><Relationship Id="rId5" Type="http://schemas.openxmlformats.org/officeDocument/2006/relationships/hyperlink" Target="https://www.amazon.com/Drives-Lanyards-ABLAZE-Pendrives-Mixcolors/dp/B098BJNRKK/" TargetMode="External"/><Relationship Id="rId6" Type="http://schemas.openxmlformats.org/officeDocument/2006/relationships/hyperlink" Target="https://www.amazon.com/Everything-But-Stromboli-10-Pack-Wholesale/dp/B07KJTPPV7/" TargetMode="External"/><Relationship Id="rId7" Type="http://schemas.openxmlformats.org/officeDocument/2006/relationships/hyperlink" Target="https://www.amazon.com/Ritz-Gear-Performance-Class-10-Photography/dp/B08JNRVH6M" TargetMode="External"/><Relationship Id="rId8" Type="http://schemas.openxmlformats.org/officeDocument/2006/relationships/hyperlink" Target="https://www.amazon.com/Cool-Toner-Compatible-Cartridge-Replacement/dp/B07ZTZQKPM" TargetMode="External"/></Relationships>
</file>

<file path=xl/worksheets/_rels/sheet4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amazon.com/Surebonder-DT-360F-Craft-Supplies-Multi/dp/B01N16GE4C/" TargetMode="External"/><Relationship Id="rId84" Type="http://schemas.openxmlformats.org/officeDocument/2006/relationships/hyperlink" Target="https://www.amazon.com/Paint-Brushes-Stains-Varnishes-Crafts/dp/B078XK3KTV/" TargetMode="External"/><Relationship Id="rId83" Type="http://schemas.openxmlformats.org/officeDocument/2006/relationships/hyperlink" Target="https://www.amazon.com/Brushes-Stains-Varnishes-Acrylics-Crafts/dp/B07MC621HB" TargetMode="External"/><Relationship Id="rId42" Type="http://schemas.openxmlformats.org/officeDocument/2006/relationships/hyperlink" Target="https://www.amazon.com/Honeywell-Genesis-Glasses-Uvextreme-Anti-Fog/dp/B0017D3UIS" TargetMode="External"/><Relationship Id="rId86" Type="http://schemas.openxmlformats.org/officeDocument/2006/relationships/hyperlink" Target="https://www.amazon.com/Acrylic-Brushes-Watercolor-Painting-Professional/dp/B07P81GLRD/" TargetMode="External"/><Relationship Id="rId41" Type="http://schemas.openxmlformats.org/officeDocument/2006/relationships/hyperlink" Target="https://www.amazon.com/EnerTwist-Temperature-Soldering-Automotive-Electronics/dp/B07FM974CY/" TargetMode="External"/><Relationship Id="rId85" Type="http://schemas.openxmlformats.org/officeDocument/2006/relationships/hyperlink" Target="https://www.amazon.com/Pro-Grade-Acid-Brushes-Count/dp/B07PHG2DQY/ref=sr_1_47?dchild=1&amp;keywords=chip+brush+assortment&amp;qid=1634080345&amp;sr=8-47" TargetMode="External"/><Relationship Id="rId44" Type="http://schemas.openxmlformats.org/officeDocument/2006/relationships/hyperlink" Target="https://www.amazon.com/Uvex-Stealth-Uvextreme-Anti-Fog-S3960C/dp/B0001YXFFM" TargetMode="External"/><Relationship Id="rId43" Type="http://schemas.openxmlformats.org/officeDocument/2006/relationships/hyperlink" Target="https://www.amazon.com/S0112C-Ultra-spec-Eyewear-Extreme-Anti-Fog/dp/B001QGSZUO" TargetMode="External"/><Relationship Id="rId87" Type="http://schemas.openxmlformats.org/officeDocument/2006/relationships/drawing" Target="../drawings/drawing4.xml"/><Relationship Id="rId46" Type="http://schemas.openxmlformats.org/officeDocument/2006/relationships/hyperlink" Target="https://www.amazon.com/Amerex-Chemical-Class-Extinguisher-Bracket/dp/B00F5CK9X6" TargetMode="External"/><Relationship Id="rId45" Type="http://schemas.openxmlformats.org/officeDocument/2006/relationships/hyperlink" Target="https://www.amazon.com/Person-office-Warehouse-Construction-Safety/dp/B019U6JYBU/r" TargetMode="External"/><Relationship Id="rId80" Type="http://schemas.openxmlformats.org/officeDocument/2006/relationships/hyperlink" Target="https://www.amazon.com/AmazonBasics-Pre-sharpened-Wood-Cased-Pencils/dp/B071JM699P" TargetMode="External"/><Relationship Id="rId82" Type="http://schemas.openxmlformats.org/officeDocument/2006/relationships/hyperlink" Target="https://www.amazon.com/AmazonBasics-Permanent-Markers-Assorted-24-Pack/dp/B06ZZX41Q1" TargetMode="External"/><Relationship Id="rId81" Type="http://schemas.openxmlformats.org/officeDocument/2006/relationships/hyperlink" Target="https://www.amazon.com/AmazonBasics-Permanent-Markers-Black-24-Pack/dp/B06ZZ2NDZX/" TargetMode="External"/><Relationship Id="rId1" Type="http://schemas.openxmlformats.org/officeDocument/2006/relationships/hyperlink" Target="https://www.homedepot.com/p/Milwaukee-M18-18-Volt-Lithium-Ion-Brushless-Cordless-Compact-Drill-Impact-Combo-Kit-2-Tool-W-2-2-0Ah-Batteries-Charger-Bag-2892-22CT/305491315" TargetMode="External"/><Relationship Id="rId2" Type="http://schemas.openxmlformats.org/officeDocument/2006/relationships/hyperlink" Target="https://www.amazon.com/WEN-23190-Steady-Grip-190-Piece-Accessory/dp/B0784JHFKD/" TargetMode="External"/><Relationship Id="rId3" Type="http://schemas.openxmlformats.org/officeDocument/2006/relationships/hyperlink" Target="https://www.northerntool.com/shop/tools/product_200659142_200659142" TargetMode="External"/><Relationship Id="rId4" Type="http://schemas.openxmlformats.org/officeDocument/2006/relationships/hyperlink" Target="https://www.amazon.com/Pieces-Titanium-Drill-Accessory-Aluminum/dp/B07GGZQYM9" TargetMode="External"/><Relationship Id="rId9" Type="http://schemas.openxmlformats.org/officeDocument/2006/relationships/hyperlink" Target="https://www.amazon.com/Wiha-92190-Master-Technicians-Bench/dp/B000T9XZFO" TargetMode="External"/><Relationship Id="rId48" Type="http://schemas.openxmlformats.org/officeDocument/2006/relationships/hyperlink" Target="https://www.amazon.com/Coated-12-KAYGO-Seamless-Polyurethane-Fingers/dp/B095345SZJ/" TargetMode="External"/><Relationship Id="rId47" Type="http://schemas.openxmlformats.org/officeDocument/2006/relationships/hyperlink" Target="https://www.amazon.com/Amerex-Style-Bracket-5lb-10lb-Extinguisher/dp/B079SWC4Z9/" TargetMode="External"/><Relationship Id="rId49" Type="http://schemas.openxmlformats.org/officeDocument/2006/relationships/hyperlink" Target="https://www.amazon.com/AMMEX-BX346100-Nitrile-Gloves-Disposable/dp/B0112VMC3I" TargetMode="External"/><Relationship Id="rId5" Type="http://schemas.openxmlformats.org/officeDocument/2006/relationships/hyperlink" Target="https://www.harborfreight.com/16-oz-rip-hammer-67716.html" TargetMode="External"/><Relationship Id="rId6" Type="http://schemas.openxmlformats.org/officeDocument/2006/relationships/hyperlink" Target="https://www.harborfreight.com/1-12-lb-rubber-mallet-69076.html" TargetMode="External"/><Relationship Id="rId7" Type="http://schemas.openxmlformats.org/officeDocument/2006/relationships/hyperlink" Target="http://harborfreight.com/2-12-lb-neon-orange-dead-blow-hammer-69003.html" TargetMode="External"/><Relationship Id="rId8" Type="http://schemas.openxmlformats.org/officeDocument/2006/relationships/hyperlink" Target="https://www.tekton.com/high-torque-black-oxide-blade-screwdriver-and-nut-driver-set-drv41229" TargetMode="External"/><Relationship Id="rId73" Type="http://schemas.openxmlformats.org/officeDocument/2006/relationships/hyperlink" Target="https://www.amazon.com/Bob-Smith-Industries-BSI-161H-Debonder/dp/B0166FFC96" TargetMode="External"/><Relationship Id="rId72" Type="http://schemas.openxmlformats.org/officeDocument/2006/relationships/hyperlink" Target="https://www.amazon.com/MITREAPEL-Super-Spray-Adhesive-Activator/dp/B086XGBHH3" TargetMode="External"/><Relationship Id="rId31" Type="http://schemas.openxmlformats.org/officeDocument/2006/relationships/hyperlink" Target="https://www.amazon.com/4-Piece-Scraper-Taping-Spackle-Drywall/dp/B08R9CQSQB" TargetMode="External"/><Relationship Id="rId75" Type="http://schemas.openxmlformats.org/officeDocument/2006/relationships/hyperlink" Target="https://www.homedepot.com/p/3M-17-6-oz-Hi-Strength-90-Spray-Adhesive-90-24/100151277" TargetMode="External"/><Relationship Id="rId30" Type="http://schemas.openxmlformats.org/officeDocument/2006/relationships/hyperlink" Target="https://www.amazon.com/MAXPOWER-4-Pieces-12-inch-Utility-10-inch/dp/B083J1DFLH/r" TargetMode="External"/><Relationship Id="rId74" Type="http://schemas.openxmlformats.org/officeDocument/2006/relationships/hyperlink" Target="https://www.totalboat.com/product/totalboat-epoxy-kits/" TargetMode="External"/><Relationship Id="rId33" Type="http://schemas.openxmlformats.org/officeDocument/2006/relationships/hyperlink" Target="https://www.amazon.com/Mikimiqi-Outside-Divider-9-8-inch-Machinist/dp/B077XMTTGN" TargetMode="External"/><Relationship Id="rId77" Type="http://schemas.openxmlformats.org/officeDocument/2006/relationships/hyperlink" Target="https://www.amazon.com/MEEDEN-Pack%C3%9760Yard-Painting-Stationery-Labeling/dp/B07PQ74275/ref=sr_1_6?crid=3NFNNIYOAVKWX&amp;dchild=1&amp;keywords=masking%2Btape%2B3%2F4%2Binch%2Bwide&amp;qid=1634575825&amp;s=hi&amp;sprefix=masking%2Btape%2B%2Ctools%2C154&amp;sr=1-6&amp;th=1" TargetMode="External"/><Relationship Id="rId32" Type="http://schemas.openxmlformats.org/officeDocument/2006/relationships/hyperlink" Target="http://homedepot.com/p/Milwaukee-25-ft-Compact-Auto-Lock-Tape-Measure-48-22-6825/304616955" TargetMode="External"/><Relationship Id="rId76" Type="http://schemas.openxmlformats.org/officeDocument/2006/relationships/hyperlink" Target="https://www.amazon.com/EdenProducts-Heavy-Duty-Industrial-Silver/dp/B07ZBHR3MV/" TargetMode="External"/><Relationship Id="rId35" Type="http://schemas.openxmlformats.org/officeDocument/2006/relationships/hyperlink" Target="https://www.homedepot.com/p/Empire-6-in-Pocket-Combination-Square-and-7-in-Polycast-Rafter-Square-with-16-in-x-24-in-Steel-Framing-Square-E255P-1110/317092161" TargetMode="External"/><Relationship Id="rId79" Type="http://schemas.openxmlformats.org/officeDocument/2006/relationships/hyperlink" Target="https://www.amazon.com/BIC-Round-Ballpoint-Medium-60-Count/dp/B0012YVGOW" TargetMode="External"/><Relationship Id="rId34" Type="http://schemas.openxmlformats.org/officeDocument/2006/relationships/hyperlink" Target="https://www.amazon.com/Neiko-01407A-Electronic-Digital-Stainless/dp/B000GSLKIW" TargetMode="External"/><Relationship Id="rId78" Type="http://schemas.openxmlformats.org/officeDocument/2006/relationships/hyperlink" Target="https://www.amazon.com/Electrical-Protecting-Insulating-Resistant-Weatherproof/dp/B0855BG95L/" TargetMode="External"/><Relationship Id="rId71" Type="http://schemas.openxmlformats.org/officeDocument/2006/relationships/hyperlink" Target="https://www.homedepot.com/p/Oatey-8-oz-Purple-CPVC-and-PVC-Primer-and-Regular-Clear-PVC-Cement-Combo-Pack-302483/100151579" TargetMode="External"/><Relationship Id="rId70" Type="http://schemas.openxmlformats.org/officeDocument/2006/relationships/hyperlink" Target="https://www.amazon.com/FastCap-Glu-Bot-Glue-Bottle-Ounces/dp/B0006IUW8G/" TargetMode="External"/><Relationship Id="rId37" Type="http://schemas.openxmlformats.org/officeDocument/2006/relationships/hyperlink" Target="https://www.amazon.com/DCT-Sliding-Arm-Bar-Clamp/dp/B085H7KNVB" TargetMode="External"/><Relationship Id="rId36" Type="http://schemas.openxmlformats.org/officeDocument/2006/relationships/hyperlink" Target="https://www.amazon.com/C-Clamp-Woodworking-Welding-Building-Opening/dp/B08NCLDR4R" TargetMode="External"/><Relationship Id="rId39" Type="http://schemas.openxmlformats.org/officeDocument/2006/relationships/hyperlink" Target="https://www.homedepot.com/p/Arrow-Staple-Puller-SL24D/206485328" TargetMode="External"/><Relationship Id="rId38" Type="http://schemas.openxmlformats.org/officeDocument/2006/relationships/hyperlink" Target="https://www.homedepot.com/p/Arrow-T50-Heavy-Duty-Staple-Gun-T50/100021099" TargetMode="External"/><Relationship Id="rId62" Type="http://schemas.openxmlformats.org/officeDocument/2006/relationships/hyperlink" Target="https://www.amazon.com/Hacksaw-Replacement-Blades-Pack-Speed/dp/B07S313L1B/" TargetMode="External"/><Relationship Id="rId61" Type="http://schemas.openxmlformats.org/officeDocument/2006/relationships/hyperlink" Target="https://www.amazon.com/GreatNeck-CS6-Coping-Blades-6-Pack/dp/B000FK6YUU/r" TargetMode="External"/><Relationship Id="rId20" Type="http://schemas.openxmlformats.org/officeDocument/2006/relationships/hyperlink" Target="https://www.amazon.com/dp/B07DL6QCFW/ref=twister_B07RXS55N7?_encoding=UTF8&amp;th=1" TargetMode="External"/><Relationship Id="rId64" Type="http://schemas.openxmlformats.org/officeDocument/2006/relationships/hyperlink" Target="https://www.amazon.com/Fandeli-36100-Assorted-Multipurpose-Sandpaper/dp/B07CNKSLY3" TargetMode="External"/><Relationship Id="rId63" Type="http://schemas.openxmlformats.org/officeDocument/2006/relationships/hyperlink" Target="https://www.amazon.com/WORKPRO-276-piece-Accessories-Universal-Polishing/dp/B0109U88KE/" TargetMode="External"/><Relationship Id="rId22" Type="http://schemas.openxmlformats.org/officeDocument/2006/relationships/hyperlink" Target="https://www.harborfreight.com/33-piece-deluxe-hobby-knife-set-96551.html" TargetMode="External"/><Relationship Id="rId66" Type="http://schemas.openxmlformats.org/officeDocument/2006/relationships/hyperlink" Target="https://www.amazon.com/WORKPRO-Heavy-Staples-Nails-7500-Count/dp/B07VVN98ML" TargetMode="External"/><Relationship Id="rId21" Type="http://schemas.openxmlformats.org/officeDocument/2006/relationships/hyperlink" Target="https://www.amazon.com/KATA-Folding-Utility-Cutting-Cardboards" TargetMode="External"/><Relationship Id="rId65" Type="http://schemas.openxmlformats.org/officeDocument/2006/relationships/hyperlink" Target="https://www.amazon.com/Tonmp-Pack-Sanding-Sponges-Specifications/dp/B08H2C1C78" TargetMode="External"/><Relationship Id="rId24" Type="http://schemas.openxmlformats.org/officeDocument/2006/relationships/hyperlink" Target="https://www.harborfreight.com/10-inch-flush-cut-pull-saw-94722.html" TargetMode="External"/><Relationship Id="rId68" Type="http://schemas.openxmlformats.org/officeDocument/2006/relationships/hyperlink" Target="https://www.amazon.com/Elmers-Glue-All-Multi-Purpose-Liquid-Strong/dp/B0038DZZJC" TargetMode="External"/><Relationship Id="rId23" Type="http://schemas.openxmlformats.org/officeDocument/2006/relationships/hyperlink" Target="https://www.harborfreight.com/hand-tools/saws-cutting-tools/10-inch-japanese-style-double-edge-saw-67058.html" TargetMode="External"/><Relationship Id="rId67" Type="http://schemas.openxmlformats.org/officeDocument/2006/relationships/hyperlink" Target="https://www.amazon.com/Full-Size-Multi-Temp-All-Purpose-Sticks-7-Packaging/dp/B00OBC4CWK" TargetMode="External"/><Relationship Id="rId60" Type="http://schemas.openxmlformats.org/officeDocument/2006/relationships/hyperlink" Target="https://www.amazon.com/WORKPRO-Utility-Blades-Dispenser-100-pack/dp/B015W3AKDQ/" TargetMode="External"/><Relationship Id="rId26" Type="http://schemas.openxmlformats.org/officeDocument/2006/relationships/hyperlink" Target="https://www.homedepot.com/p/Stanley-12-in-High-Tension-Hack-Saw-with-10-in-Mini-Hack-Saw-20-036M/100496136" TargetMode="External"/><Relationship Id="rId25" Type="http://schemas.openxmlformats.org/officeDocument/2006/relationships/hyperlink" Target="https://www.amazon.com/Puromeito-jigsaw-Deluxe-Hardened-No-7260/dp/B000ALF4FA" TargetMode="External"/><Relationship Id="rId69" Type="http://schemas.openxmlformats.org/officeDocument/2006/relationships/hyperlink" Target="https://www.homedepot.com/p/Titebond-128-fl-oz-Original-Wood-Glue-5066/100184746" TargetMode="External"/><Relationship Id="rId28" Type="http://schemas.openxmlformats.org/officeDocument/2006/relationships/hyperlink" Target="https://www.amazon.com/Milwaukee-48-22-4041-Large-Looped-Straight-Scissors/dp/B01MXJ7QM7" TargetMode="External"/><Relationship Id="rId27" Type="http://schemas.openxmlformats.org/officeDocument/2006/relationships/hyperlink" Target="https://www.amazon.com/Assorted-Heavy-Rainbow-Trauma-Shear/dp/B075WZTJR4/" TargetMode="External"/><Relationship Id="rId29" Type="http://schemas.openxmlformats.org/officeDocument/2006/relationships/hyperlink" Target="https://www.amazon.com/Scissors-BURVAGY-Comfortable-Stainless-Suitable/dp/B07W83T7DW/" TargetMode="External"/><Relationship Id="rId51" Type="http://schemas.openxmlformats.org/officeDocument/2006/relationships/hyperlink" Target="https://www.amazon.com/Fnova-34dB-Highest-Safety-Muffs/dp/B01AFOJ3HG" TargetMode="External"/><Relationship Id="rId50" Type="http://schemas.openxmlformats.org/officeDocument/2006/relationships/hyperlink" Target="https://www.amazon.com/3M-Particulate-Respirator-8210-Pack/dp/B008MCUZZS/" TargetMode="External"/><Relationship Id="rId53" Type="http://schemas.openxmlformats.org/officeDocument/2006/relationships/hyperlink" Target="https://www.northerntool.com/shop/tools/product_200660257_200660257" TargetMode="External"/><Relationship Id="rId52" Type="http://schemas.openxmlformats.org/officeDocument/2006/relationships/hyperlink" Target="https://www.amazon.com/Cordova-EPFU01-Encore-Uncorded-Disposable/dp/B004PVTOLQ/r" TargetMode="External"/><Relationship Id="rId11" Type="http://schemas.openxmlformats.org/officeDocument/2006/relationships/hyperlink" Target="https://www.tekton.com/6-point-socket-and-ratchet-set-bundle-skt95302" TargetMode="External"/><Relationship Id="rId55" Type="http://schemas.openxmlformats.org/officeDocument/2006/relationships/hyperlink" Target="https://www.amazon.com/Taytools-107214-Inches-Diamond-Sharpening/dp/B07BWHBV8D" TargetMode="External"/><Relationship Id="rId10" Type="http://schemas.openxmlformats.org/officeDocument/2006/relationships/hyperlink" Target="https://www.tekton.com/combination-wrench-set-wcb91302" TargetMode="External"/><Relationship Id="rId54" Type="http://schemas.openxmlformats.org/officeDocument/2006/relationships/hyperlink" Target="https://www.harborfreight.com/25-ft-x-12-gauge-multi-outlet-extension-cord-with-indicator-light-62906.html" TargetMode="External"/><Relationship Id="rId13" Type="http://schemas.openxmlformats.org/officeDocument/2006/relationships/hyperlink" Target="https://www.amazon.com/Bondhus-13190-Balldriver-T-handles-8-Inch/dp/B00012WYEM/ref=sr_1_2?dchild=1&amp;keywords=bondhus&amp;qid=1634075985&amp;s=hi&amp;sr=1-2" TargetMode="External"/><Relationship Id="rId57" Type="http://schemas.openxmlformats.org/officeDocument/2006/relationships/hyperlink" Target="https://www.harborfreight.com/tool-storage-organization/yukon-tool-storage/46-in-mobile-workbench-with-solid-wood-top-blue-57780.html" TargetMode="External"/><Relationship Id="rId12" Type="http://schemas.openxmlformats.org/officeDocument/2006/relationships/hyperlink" Target="https://www.northerntool.com/shop/tools/product_200621101_200621101" TargetMode="External"/><Relationship Id="rId56" Type="http://schemas.openxmlformats.org/officeDocument/2006/relationships/hyperlink" Target="http://harborfreight.com/tool-storage-organization/tool-storage/tool-carts/30-in-5-drawer-mechanics-cart-blue-64031.html" TargetMode="External"/><Relationship Id="rId15" Type="http://schemas.openxmlformats.org/officeDocument/2006/relationships/hyperlink" Target="https://www.amazon.com/Bondhus-33034-T-handles-Graduated-Lengths/dp/B000E7ZQ6W/ref=sr_1_3?dchild=1&amp;keywords=bondhus&amp;qid=1634075985&amp;s=hi&amp;sr=1-3" TargetMode="External"/><Relationship Id="rId59" Type="http://schemas.openxmlformats.org/officeDocument/2006/relationships/hyperlink" Target="https://www.harborfreight.com/56-in-double-bank-top-chest-blue-64863.html" TargetMode="External"/><Relationship Id="rId14" Type="http://schemas.openxmlformats.org/officeDocument/2006/relationships/hyperlink" Target="https://www.amazon.com/Bondhus-13389-T-handles-Stand-2-10mm/dp/B00012Y38C/ref=sr_1_5?dchild=1&amp;keywords=bondhus&amp;qid=1634075985&amp;s=hi&amp;sr=1-5" TargetMode="External"/><Relationship Id="rId58" Type="http://schemas.openxmlformats.org/officeDocument/2006/relationships/hyperlink" Target="https://www.harborfreight.com/tool-storage-organization/tool-storage/56-in-double-bank-roller-cabinet-blue-64864.html" TargetMode="External"/><Relationship Id="rId17" Type="http://schemas.openxmlformats.org/officeDocument/2006/relationships/hyperlink" Target="https://www.amazon.com/Channellock-Tool-Roll-53-Plier-5-Piece" TargetMode="External"/><Relationship Id="rId16" Type="http://schemas.openxmlformats.org/officeDocument/2006/relationships/hyperlink" Target="https://www.amazon.com/Bondhus-69600-Double-L-Wrench-ColorGuard/dp/B00FBFI6T6" TargetMode="External"/><Relationship Id="rId19" Type="http://schemas.openxmlformats.org/officeDocument/2006/relationships/hyperlink" Target="https://www.amazon.com/MAXPOWER-Locking-Complete-locking-purposes/dp/B07G2863J7" TargetMode="External"/><Relationship Id="rId18" Type="http://schemas.openxmlformats.org/officeDocument/2006/relationships/hyperlink" Target="https://www.amazon.com/Channellock-2-Inch-12-Inch-Tongue-Groove/dp/B000189GSI/" TargetMode="External"/></Relationships>
</file>

<file path=xl/worksheets/_rels/sheet5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grizzly.com/products/supercut-scroll-saw-blade-assortment-12-pk/h9022" TargetMode="External"/><Relationship Id="rId42" Type="http://schemas.openxmlformats.org/officeDocument/2006/relationships/hyperlink" Target="https://www.amazon.com/POWERTEC-110167-48-Inch-Aluminum-Assortment/dp/B07QV9BSPR/" TargetMode="External"/><Relationship Id="rId41" Type="http://schemas.openxmlformats.org/officeDocument/2006/relationships/hyperlink" Target="https://www.amazon.com/STUHAD-Sanding-Adhesive-Sandpaper-Orbital/dp/B089SN2WWW/" TargetMode="External"/><Relationship Id="rId44" Type="http://schemas.openxmlformats.org/officeDocument/2006/relationships/hyperlink" Target="https://www.amazon.com/Spindle-Sander-Sleeve-Assortment-Length/dp/B000H684N2/r" TargetMode="External"/><Relationship Id="rId43" Type="http://schemas.openxmlformats.org/officeDocument/2006/relationships/hyperlink" Target="https://www.harborfreight.com/6-in-80-grit-psa-sanding-discs-5-pk-69954.html" TargetMode="External"/><Relationship Id="rId46" Type="http://schemas.openxmlformats.org/officeDocument/2006/relationships/hyperlink" Target="https://www.amazon.com/POWERTEC-Band-Saw-Blade-93-5/dp/B002OCXPRC/" TargetMode="External"/><Relationship Id="rId45" Type="http://schemas.openxmlformats.org/officeDocument/2006/relationships/hyperlink" Target="https://www.amazon.com/POWERTEC-Band-Saw-Blade-28-475X/dp/B002CCC5WK/" TargetMode="External"/><Relationship Id="rId1" Type="http://schemas.openxmlformats.org/officeDocument/2006/relationships/hyperlink" Target="https://www.grizzly.com/products/sawstop-1-1-2-hp-120v-jobsite-saw-pro/t31731" TargetMode="External"/><Relationship Id="rId2" Type="http://schemas.openxmlformats.org/officeDocument/2006/relationships/hyperlink" Target="https://www.grizzly.com/products/grizzly-pro-biscuit-joiner/t31999" TargetMode="External"/><Relationship Id="rId3" Type="http://schemas.openxmlformats.org/officeDocument/2006/relationships/hyperlink" Target="https://www.grizzly.com/products/grizzly-hanging-air-filter-3-speed/g0738" TargetMode="External"/><Relationship Id="rId4" Type="http://schemas.openxmlformats.org/officeDocument/2006/relationships/hyperlink" Target="https://www.grizzly.com/products/grizzly-1-hp-canister-dust-collector/g0583z" TargetMode="External"/><Relationship Id="rId9" Type="http://schemas.openxmlformats.org/officeDocument/2006/relationships/hyperlink" Target="https://www.amazon.com/M18-Fuel-Barel-Grp-Jigsw/dp/B07J1TBDVQ/ref=psdc_552934_t1_B07NNV4Y2V" TargetMode="External"/><Relationship Id="rId48" Type="http://schemas.openxmlformats.org/officeDocument/2006/relationships/drawing" Target="../drawings/drawing5.xml"/><Relationship Id="rId47" Type="http://schemas.openxmlformats.org/officeDocument/2006/relationships/hyperlink" Target="https://www.amazon.com/POWERTEC-13119X-Blade-2-Inch-8-Inch/dp/B07ZS981FL/" TargetMode="External"/><Relationship Id="rId5" Type="http://schemas.openxmlformats.org/officeDocument/2006/relationships/hyperlink" Target="https://www.grizzly.com/products/grizzly-oscillating-edge-belt-and-spindle-sander/t27417" TargetMode="External"/><Relationship Id="rId6" Type="http://schemas.openxmlformats.org/officeDocument/2006/relationships/hyperlink" Target="https://www.grizzly.com/products/grizzly-6-x-48-belt-9-disc-z-series-combo-sander/g1014z" TargetMode="External"/><Relationship Id="rId7" Type="http://schemas.openxmlformats.org/officeDocument/2006/relationships/hyperlink" Target="https://www.amazon.com/Milwaukee-2626-20-Cordless-Orbiting-Woodcutting/dp/B00I3PNFVK/" TargetMode="External"/><Relationship Id="rId8" Type="http://schemas.openxmlformats.org/officeDocument/2006/relationships/hyperlink" Target="https://www.amazon.com/Milwaukee-2631-20-Brushless-Inch-Circularular/dp/B07J1RXG8V/" TargetMode="External"/><Relationship Id="rId31" Type="http://schemas.openxmlformats.org/officeDocument/2006/relationships/hyperlink" Target="https://www.grizzly.com/products/grizzly-9-benchtop-bandsaw-with-laser-guide/g0803z" TargetMode="External"/><Relationship Id="rId30" Type="http://schemas.openxmlformats.org/officeDocument/2006/relationships/hyperlink" Target="https://www.grizzly.com/products/kreg-pocket-hole-jig-720pro-kit/t33125" TargetMode="External"/><Relationship Id="rId33" Type="http://schemas.openxmlformats.org/officeDocument/2006/relationships/hyperlink" Target="https://www.grizzly.com/products/grizzly-13-2-hp-benchtop-planer-with-helical-cutterhead/g0940" TargetMode="External"/><Relationship Id="rId32" Type="http://schemas.openxmlformats.org/officeDocument/2006/relationships/hyperlink" Target="https://www.grizzly.com/products/grizzly-the-classic-14-bandsaw/g0555" TargetMode="External"/><Relationship Id="rId35" Type="http://schemas.openxmlformats.org/officeDocument/2006/relationships/hyperlink" Target="https://www.grizzly.com/products/grizzly-benchtop-router-table/t31636" TargetMode="External"/><Relationship Id="rId34" Type="http://schemas.openxmlformats.org/officeDocument/2006/relationships/hyperlink" Target="https://www.harborfreight.com/two-piece-foldable-saw-horse-set-41577.html?_br_psugg_q=saw+horse" TargetMode="External"/><Relationship Id="rId37" Type="http://schemas.openxmlformats.org/officeDocument/2006/relationships/hyperlink" Target="https://www.harborfreight.com/power-tools/power-saw-blades/circular-saw-blades/7-14-in-40t-cross-cutting-circular-saw-blade-57931.html" TargetMode="External"/><Relationship Id="rId36" Type="http://schemas.openxmlformats.org/officeDocument/2006/relationships/hyperlink" Target="https://www.harborfreight.com/power-tools/power-saw-blades/circular-saw-blades/7-14-in-24t-framing-circular-saw-blade-3-pk-57093.html" TargetMode="External"/><Relationship Id="rId39" Type="http://schemas.openxmlformats.org/officeDocument/2006/relationships/hyperlink" Target="https://www.harborfreight.com/t-shank-general-purpose-jigsaw-blade-set-30-pc-64071.html" TargetMode="External"/><Relationship Id="rId38" Type="http://schemas.openxmlformats.org/officeDocument/2006/relationships/hyperlink" Target="https://www.harborfreight.com/power-tools/power-saw-blades/circular-saw-blades/7-14-in-140t-plywood-circular-saw-blade-57094.html" TargetMode="External"/><Relationship Id="rId20" Type="http://schemas.openxmlformats.org/officeDocument/2006/relationships/hyperlink" Target="https://www.grizzly.com/products/grizzly-10-smoothing-plane/h7569" TargetMode="External"/><Relationship Id="rId22" Type="http://schemas.openxmlformats.org/officeDocument/2006/relationships/hyperlink" Target="https://www.grizzly.com/products/shop-fox-hardwood-handle-awl/d2911" TargetMode="External"/><Relationship Id="rId21" Type="http://schemas.openxmlformats.org/officeDocument/2006/relationships/hyperlink" Target="https://www.grizzly.com/products/steelex-4-pc-nail-center-punch-set/d2530" TargetMode="External"/><Relationship Id="rId24" Type="http://schemas.openxmlformats.org/officeDocument/2006/relationships/hyperlink" Target="https://www.harborfreight.com/hand-tools/clamps-vises/24-inch-bar-clamp-96213.html" TargetMode="External"/><Relationship Id="rId23" Type="http://schemas.openxmlformats.org/officeDocument/2006/relationships/hyperlink" Target="https://www.amazon.com/Chisel-Sets%EF%BC%8CWood-Needle-Triangle-Portable/dp/B08QV9YWC8" TargetMode="External"/><Relationship Id="rId26" Type="http://schemas.openxmlformats.org/officeDocument/2006/relationships/hyperlink" Target="https://www.harborfreight.com/hand-tools/clamps-vises/12-inch-bar-clamp-96214.html" TargetMode="External"/><Relationship Id="rId25" Type="http://schemas.openxmlformats.org/officeDocument/2006/relationships/hyperlink" Target="https://www.harborfreight.com/hand-tools/clamps-vises/18-inch-bar-clamp-96211.html" TargetMode="External"/><Relationship Id="rId28" Type="http://schemas.openxmlformats.org/officeDocument/2006/relationships/hyperlink" Target="https://www.harborfreight.com/hand-tools/clamps-vises/3-in-corner-clamp-63653.html" TargetMode="External"/><Relationship Id="rId27" Type="http://schemas.openxmlformats.org/officeDocument/2006/relationships/hyperlink" Target="https://www.harborfreight.com/hand-tools/clamps-vises/6-inch-bar-clamp-96210.html" TargetMode="External"/><Relationship Id="rId29" Type="http://schemas.openxmlformats.org/officeDocument/2006/relationships/hyperlink" Target="https://www.grizzly.com/products/shop-fox-quick-release-vise-7-jaw/d4327" TargetMode="External"/><Relationship Id="rId11" Type="http://schemas.openxmlformats.org/officeDocument/2006/relationships/hyperlink" Target="https://www.grizzly.com/products/dewalt-three-base-router-combo-kit/h4616" TargetMode="External"/><Relationship Id="rId10" Type="http://schemas.openxmlformats.org/officeDocument/2006/relationships/hyperlink" Target="https://www.grizzly.com/products/grizzly-18-scroll-saw-with-stand/g0938" TargetMode="External"/><Relationship Id="rId13" Type="http://schemas.openxmlformats.org/officeDocument/2006/relationships/hyperlink" Target="https://www.grizzly.com/products/steelex-deluxe-brad-point-bit-25-pc-set/d1034" TargetMode="External"/><Relationship Id="rId12" Type="http://schemas.openxmlformats.org/officeDocument/2006/relationships/hyperlink" Target="https://www.amazon.com/Forstner-Drilling-Carbide-Tipped-KOWOOD/dp/B08J2MYTMG/" TargetMode="External"/><Relationship Id="rId15" Type="http://schemas.openxmlformats.org/officeDocument/2006/relationships/hyperlink" Target="https://www.amazon.com/Milwaukee-Electric-Tools-2648-20-Random/dp/B07BM93DK1" TargetMode="External"/><Relationship Id="rId14" Type="http://schemas.openxmlformats.org/officeDocument/2006/relationships/hyperlink" Target="https://www.amazon.com/Rocaris-Woodworking-Drilling-Countersink-Automatic/dp/B07MK18NQS/" TargetMode="External"/><Relationship Id="rId17" Type="http://schemas.openxmlformats.org/officeDocument/2006/relationships/hyperlink" Target="https://www.amazon.com/GREBSTK-Professional-Vanadium-Stainless-Woodworking/dp/B07WPHDX7L" TargetMode="External"/><Relationship Id="rId16" Type="http://schemas.openxmlformats.org/officeDocument/2006/relationships/hyperlink" Target="https://www.amazon.com/WEN-6321-7-Amp-Corded-Sander/dp/B012VQCCRY/r" TargetMode="External"/><Relationship Id="rId19" Type="http://schemas.openxmlformats.org/officeDocument/2006/relationships/hyperlink" Target="https://www.grizzly.com/products/grizzly-14-jack-plane-smooth-sole/h7566" TargetMode="External"/><Relationship Id="rId18" Type="http://schemas.openxmlformats.org/officeDocument/2006/relationships/hyperlink" Target="https://www.grizzly.com/products/shop-fox-1-5-8-x-6-7-8-block-plane/d2672" TargetMode="External"/></Relationships>
</file>

<file path=xl/worksheets/_rels/sheet6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harborfreight.com/welding-cabinet-61705.html?_br_psugg_q=tig+cart" TargetMode="External"/><Relationship Id="rId42" Type="http://schemas.openxmlformats.org/officeDocument/2006/relationships/hyperlink" Target="https://www.amazon.com/Steel-Grade-Rhodes-American-Polishing/dp/B074MCD94T/" TargetMode="External"/><Relationship Id="rId41" Type="http://schemas.openxmlformats.org/officeDocument/2006/relationships/hyperlink" Target="https://www.northerntool.com/shop/tools/product_200712274_200712274" TargetMode="External"/><Relationship Id="rId44" Type="http://schemas.openxmlformats.org/officeDocument/2006/relationships/hyperlink" Target="https://www.amazon.com/J-B-Weld-8265S-Cold-Weld-Reinforced/dp/B014OVHAOY/" TargetMode="External"/><Relationship Id="rId43" Type="http://schemas.openxmlformats.org/officeDocument/2006/relationships/hyperlink" Target="https://www.amazon.com/Lincoln-Electric-KH267-Abrasive-Aluminum/dp/B00F0SKGOC" TargetMode="External"/><Relationship Id="rId46" Type="http://schemas.openxmlformats.org/officeDocument/2006/relationships/hyperlink" Target="https://www.amazon.com/Forney-20857-Magic-Industrial-Cutting/dp/B003X3ZKXI/" TargetMode="External"/><Relationship Id="rId45" Type="http://schemas.openxmlformats.org/officeDocument/2006/relationships/hyperlink" Target="https://www.amazon.com/TRIM-Grinding-SC520-Semisynthetic-Concentrate/dp/B00R9LXVKY/" TargetMode="External"/><Relationship Id="rId1" Type="http://schemas.openxmlformats.org/officeDocument/2006/relationships/hyperlink" Target="https://www.grizzly.com/products/grizzly-5-portable-metal-cutting-bandsaw/g0885" TargetMode="External"/><Relationship Id="rId2" Type="http://schemas.openxmlformats.org/officeDocument/2006/relationships/hyperlink" Target="https://www.grizzly.com/products/grizzly-8-variable-speed-grinder-with-light/t27305" TargetMode="External"/><Relationship Id="rId3" Type="http://schemas.openxmlformats.org/officeDocument/2006/relationships/hyperlink" Target="https://www.amazon.com/Milwaukee-2680-20-Lithium-Cordless-Resistant/dp/B001VGOJLI/" TargetMode="External"/><Relationship Id="rId4" Type="http://schemas.openxmlformats.org/officeDocument/2006/relationships/hyperlink" Target="https://www.grizzly.com/products/grizzly-1-2-hp-electric-sheet-metal-shear/h5503" TargetMode="External"/><Relationship Id="rId9" Type="http://schemas.openxmlformats.org/officeDocument/2006/relationships/hyperlink" Target="https://www.northerntool.com/shop/tools/product_200659546_200659546" TargetMode="External"/><Relationship Id="rId48" Type="http://schemas.openxmlformats.org/officeDocument/2006/relationships/hyperlink" Target="https://www.homedepot.com/p/BLU-MOL-12-in-x-1-2-in-x-0-025-in-18-Teeth-per-in-Bi-Metal-Hack-Saw-Blade-10-Pack-1218UL-10/205623992" TargetMode="External"/><Relationship Id="rId47" Type="http://schemas.openxmlformats.org/officeDocument/2006/relationships/hyperlink" Target="https://www.homedepot.com/p/Bernzomatic-14-1-oz-Map-Pro-Cylinder-332477/203226566" TargetMode="External"/><Relationship Id="rId49" Type="http://schemas.openxmlformats.org/officeDocument/2006/relationships/hyperlink" Target="https://www.amazon.com/Hawk-tz3144-Assorted-Jewelers-Blades/dp/B0184OWPVU/" TargetMode="External"/><Relationship Id="rId5" Type="http://schemas.openxmlformats.org/officeDocument/2006/relationships/hyperlink" Target="https://www.amazon.com/Tools-High-Tension-Hacksaw-12-inch-12132HT50/dp/B000LGBZDE" TargetMode="External"/><Relationship Id="rId6" Type="http://schemas.openxmlformats.org/officeDocument/2006/relationships/hyperlink" Target="https://www.amazon.com/Megacast-GERMAN-JEWELERS-ASSORTED-BLADES/dp/B07PJYDFVV/" TargetMode="External"/><Relationship Id="rId7" Type="http://schemas.openxmlformats.org/officeDocument/2006/relationships/hyperlink" Target="https://www.grizzly.com/products/grizzly-2-pipe-tube-notcher/t28929" TargetMode="External"/><Relationship Id="rId8" Type="http://schemas.openxmlformats.org/officeDocument/2006/relationships/hyperlink" Target="https://www.homedepot.com/p/RIDGID-1-4-in-to-2-5-8-in-Model-152-Quick-Acting-Tubing-Cutter-31642/202826758" TargetMode="External"/><Relationship Id="rId31" Type="http://schemas.openxmlformats.org/officeDocument/2006/relationships/hyperlink" Target="https://www.northerntool.com/shop/tools/product_200659552_200659552" TargetMode="External"/><Relationship Id="rId30" Type="http://schemas.openxmlformats.org/officeDocument/2006/relationships/hyperlink" Target="https://www.amazon.com/Bolt-Thread-Checker-Inch-Metric/dp/B003FJW0GK/" TargetMode="External"/><Relationship Id="rId33" Type="http://schemas.openxmlformats.org/officeDocument/2006/relationships/hyperlink" Target="https://www.harborfreight.com/3-piece-heavy-duty-wire-brushes-45661.html" TargetMode="External"/><Relationship Id="rId32" Type="http://schemas.openxmlformats.org/officeDocument/2006/relationships/hyperlink" Target="https://www.eastwood.com/throatless-shear.html" TargetMode="External"/><Relationship Id="rId35" Type="http://schemas.openxmlformats.org/officeDocument/2006/relationships/hyperlink" Target="https://www.amazon.com/Revco-Reinforced-Seamless-Forefinger-Protection/dp/B078FMLJSW/" TargetMode="External"/><Relationship Id="rId34" Type="http://schemas.openxmlformats.org/officeDocument/2006/relationships/hyperlink" Target="https://www.amazon.com/YESWELDER-Powered-Darkening-Welding-Helmet/dp/B07QJ1Y527/" TargetMode="External"/><Relationship Id="rId37" Type="http://schemas.openxmlformats.org/officeDocument/2006/relationships/hyperlink" Target="https://www.amazon.com/VIZ-PRO-Vinyl-Welding-Curtain-Screen/dp/B079NPCN2N/" TargetMode="External"/><Relationship Id="rId36" Type="http://schemas.openxmlformats.org/officeDocument/2006/relationships/hyperlink" Target="https://www.amazon.com/Black-Stallion-FN9-30C-Cotton-Welding/dp/B003PD379K" TargetMode="External"/><Relationship Id="rId39" Type="http://schemas.openxmlformats.org/officeDocument/2006/relationships/hyperlink" Target="https://www.harborfreight.com/46-in-9-drawer-mobile-storage-cabinet-with-solid-wood-top-blue-57440.html" TargetMode="External"/><Relationship Id="rId38" Type="http://schemas.openxmlformats.org/officeDocument/2006/relationships/hyperlink" Target="https://www.northerntool.com/shop/tools/product_200820454_200820454" TargetMode="External"/><Relationship Id="rId20" Type="http://schemas.openxmlformats.org/officeDocument/2006/relationships/hyperlink" Target="https://www.amazon.com/Premium-Forged-Precision-Triangle-Half-round/dp/B083P4VQFG/" TargetMode="External"/><Relationship Id="rId22" Type="http://schemas.openxmlformats.org/officeDocument/2006/relationships/hyperlink" Target="https://www.amazon.com/Brass-Hammer-Inches-Ounces-HAM-215-00/dp/B0058EDQ9K/" TargetMode="External"/><Relationship Id="rId21" Type="http://schemas.openxmlformats.org/officeDocument/2006/relationships/hyperlink" Target="https://www.harborfreight.com/5-piece-fiberglass-handle-ball-pein-hammer-set-39217.html" TargetMode="External"/><Relationship Id="rId24" Type="http://schemas.openxmlformats.org/officeDocument/2006/relationships/hyperlink" Target="https://www.grizzly.com/products/grizzly-anvil-11-lb/g7064" TargetMode="External"/><Relationship Id="rId23" Type="http://schemas.openxmlformats.org/officeDocument/2006/relationships/hyperlink" Target="https://www.harborfreight.com/spring-loaded-center-punch-621.html" TargetMode="External"/><Relationship Id="rId26" Type="http://schemas.openxmlformats.org/officeDocument/2006/relationships/hyperlink" Target="https://www.grizzly.com/products/steelex-60-pc-sae-metric-tap-die-set/d2018" TargetMode="External"/><Relationship Id="rId25" Type="http://schemas.openxmlformats.org/officeDocument/2006/relationships/hyperlink" Target="https://www.amazon.com/Happybuy-Blacksmith-Equipment-Jewelers-Metalsmith/dp/B075YVZ3GQ/" TargetMode="External"/><Relationship Id="rId28" Type="http://schemas.openxmlformats.org/officeDocument/2006/relationships/hyperlink" Target="https://www.harborfreight.com/14-in-steel-pipe-wrench-61349.html" TargetMode="External"/><Relationship Id="rId27" Type="http://schemas.openxmlformats.org/officeDocument/2006/relationships/hyperlink" Target="https://www.grizzly.com/products/grizzly-4-multi-purpose-vise/h8188" TargetMode="External"/><Relationship Id="rId29" Type="http://schemas.openxmlformats.org/officeDocument/2006/relationships/hyperlink" Target="https://www.amazon.com/Pack-Feeler-Gauge-Blades-Offset/dp/B095NNQS4Q/" TargetMode="External"/><Relationship Id="rId51" Type="http://schemas.openxmlformats.org/officeDocument/2006/relationships/hyperlink" Target="https://www.amazon.com/PGN-E71T-GS-Gasless-Steel-Welding/dp/B088X58MXM/" TargetMode="External"/><Relationship Id="rId50" Type="http://schemas.openxmlformats.org/officeDocument/2006/relationships/hyperlink" Target="https://www.grizzly.com/products/supercut-56-1-2-x-1-2-x-0-025-x-14-18-vp-bi-metal-bandsaw-blade/t31610" TargetMode="External"/><Relationship Id="rId53" Type="http://schemas.openxmlformats.org/officeDocument/2006/relationships/hyperlink" Target="https://www.amazon.com/WORKPRO-Grinding-Grinders-Zirconia-Polishing/dp/B08GFGRX17/ref=sxin_13_ac_d_mf_br?ac_md=3-2-V09SS1BSTw%3D%3D-ac_d_mf_br_br&amp;crid=5OI2DWZB8LKB&amp;cv_ct_cx=grinding+wheels+4+1%2F2+inch&amp;dchild=1&amp;keywords=grinding+wheels+4+1%2F2+inch&amp;pd_rd_i=B08GFGRX17&amp;pd_rd_r=da61d26f-b0ee-46c6-ab54-1a55c9ab18b8&amp;pd_rd_w=v4rvQ&amp;pd_rd_wg=m4Zz7&amp;pf_rd_p=b0c493d8-5fdd-4188-b852-c552a4a3abdb&amp;pf_rd_r=BG9QSD9AEMK5BY835XMG&amp;psc=1&amp;qid=1634702444&amp;sprefix=grinding+wheel%2Caps%2C169&amp;sr=1-3-ed8a42d3-65f1-4884-a3a2-0dd6e83b6876" TargetMode="External"/><Relationship Id="rId52" Type="http://schemas.openxmlformats.org/officeDocument/2006/relationships/hyperlink" Target="https://www.amazon.com/Cut-Off-Wheels-Lincoln-Abrasives-Stainless/dp/B078YYWPT6/" TargetMode="External"/><Relationship Id="rId11" Type="http://schemas.openxmlformats.org/officeDocument/2006/relationships/hyperlink" Target="https://www.northerntool.com/shop/tools/product_200471413_200471413" TargetMode="External"/><Relationship Id="rId55" Type="http://schemas.openxmlformats.org/officeDocument/2006/relationships/hyperlink" Target="https://www.amazon.com/Forney-72757-8-Inch-11-Threaded-020-Inch/dp/B000TGEFV0/ref=sr_1_10?dchild=1&amp;keywords=cup+brush+4+1%2F2+inch&amp;qid=1634702551&amp;sr=8-10" TargetMode="External"/><Relationship Id="rId10" Type="http://schemas.openxmlformats.org/officeDocument/2006/relationships/hyperlink" Target="https://www.amazon.com/Bernzomatic-TS8000-Intensity-Trigger-Start/dp/B0019CQL60/" TargetMode="External"/><Relationship Id="rId54" Type="http://schemas.openxmlformats.org/officeDocument/2006/relationships/hyperlink" Target="https://www.amazon.com/T29-Density-Lasting-Sanding-Grinding/dp/B08S73B37F/ref=sr_1_4?crid=5OI2DWZB8LKB&amp;dchild=1&amp;keywords=grinding+wheels+4+1%2F2+inch&amp;qid=1634702444&amp;sprefix=grinding+wheel%2Caps%2C169&amp;sr=8-4" TargetMode="External"/><Relationship Id="rId13" Type="http://schemas.openxmlformats.org/officeDocument/2006/relationships/hyperlink" Target="https://www.harborfreight.com/welding/welding-accessories/6-1-4-quarter-inch-multipurpose-magnet-holder-1939.html" TargetMode="External"/><Relationship Id="rId57" Type="http://schemas.openxmlformats.org/officeDocument/2006/relationships/drawing" Target="../drawings/drawing6.xml"/><Relationship Id="rId12" Type="http://schemas.openxmlformats.org/officeDocument/2006/relationships/hyperlink" Target="https://www.harborfreight.com/welding/welding-accessories/4-3-4-quarter-inch-multipurpose-magnet-holder-1938.html" TargetMode="External"/><Relationship Id="rId56" Type="http://schemas.openxmlformats.org/officeDocument/2006/relationships/hyperlink" Target="https://www.amazon.com/Soapstone-Holders-Removable-Markings-Aluminum/dp/B089718LRL" TargetMode="External"/><Relationship Id="rId15" Type="http://schemas.openxmlformats.org/officeDocument/2006/relationships/hyperlink" Target="https://www.harborfreight.com/8-in-mig-welding-pliers-63513.html" TargetMode="External"/><Relationship Id="rId14" Type="http://schemas.openxmlformats.org/officeDocument/2006/relationships/hyperlink" Target="https://www.harborfreight.com/welding/welding-accessories/4-piece-magnetic-welding-holders-93898.html" TargetMode="External"/><Relationship Id="rId17" Type="http://schemas.openxmlformats.org/officeDocument/2006/relationships/hyperlink" Target="https://www.amazon.com/Neiko-10193A-Titanium-Drill-3-Piece/dp/B001OEPYWK/" TargetMode="External"/><Relationship Id="rId16" Type="http://schemas.openxmlformats.org/officeDocument/2006/relationships/hyperlink" Target="https://www.amazon.com/OMOWARE-115Pcs-Cobalt-Storage-Plastic/dp/B07DB4CYQR/" TargetMode="External"/><Relationship Id="rId19" Type="http://schemas.openxmlformats.org/officeDocument/2006/relationships/hyperlink" Target="https://www.grizzly.com/products/grizzly-drill-press-vise-4-with-quick-turning-knurled-handle/g5976" TargetMode="External"/><Relationship Id="rId18" Type="http://schemas.openxmlformats.org/officeDocument/2006/relationships/hyperlink" Target="https://www.grizzly.com/products/steelex-quick-release-drill-press-clamp-6/w1301" TargetMode="External"/></Relationships>
</file>

<file path=xl/worksheets/_rels/sheet7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amazon.com/EL-KIT-008-Project-Complete-Ultimate-TUTORIAL/dp/B01EWNUUUA" TargetMode="External"/><Relationship Id="rId42" Type="http://schemas.openxmlformats.org/officeDocument/2006/relationships/hyperlink" Target="https://www.amazon.com/0530-Frame-Solenoid-Electromagnet-Stroke/dp/B07K35L4TH" TargetMode="External"/><Relationship Id="rId41" Type="http://schemas.openxmlformats.org/officeDocument/2006/relationships/hyperlink" Target="https://www.amazon.com/Uxcell-a14092600ux0438-Actuator-Solenoid-Electromagnet/dp/B013DR655A/" TargetMode="External"/><Relationship Id="rId44" Type="http://schemas.openxmlformats.org/officeDocument/2006/relationships/hyperlink" Target="https://www.amazon.com/MakerBeam-Regular-anodized-including-brackets/dp/B00BBH3LZC/" TargetMode="External"/><Relationship Id="rId43" Type="http://schemas.openxmlformats.org/officeDocument/2006/relationships/hyperlink" Target="https://www.amazon.com/ELEGOO-Tracking-Ultrasonic-Intelligent-Educational/dp/B07KPZ8RSZ" TargetMode="External"/><Relationship Id="rId45" Type="http://schemas.openxmlformats.org/officeDocument/2006/relationships/drawing" Target="../drawings/drawing7.xml"/><Relationship Id="rId1" Type="http://schemas.openxmlformats.org/officeDocument/2006/relationships/hyperlink" Target="https://www.amazon.com/Soldering-Iron-Kit-Temperature-Rarlight/dp/B07PDK3MX1/" TargetMode="External"/><Relationship Id="rId2" Type="http://schemas.openxmlformats.org/officeDocument/2006/relationships/hyperlink" Target="https://www.amazon.com/X-Tronic-Model-3020-XTS-ST-Soldering-Station-Complete/dp/B08XMVN4T9" TargetMode="External"/><Relationship Id="rId3" Type="http://schemas.openxmlformats.org/officeDocument/2006/relationships/hyperlink" Target="https://www.amazon.com/SE-Helping-Hand-Magnifying-Glass/dp/B0002BBZ2Y" TargetMode="External"/><Relationship Id="rId4" Type="http://schemas.openxmlformats.org/officeDocument/2006/relationships/hyperlink" Target="https://www.amazon.com/Toolour-Soldering-Station/dp/B07XYL3R8F" TargetMode="External"/><Relationship Id="rId9" Type="http://schemas.openxmlformats.org/officeDocument/2006/relationships/hyperlink" Target="https://www.amazon.com/WGGE-Professional-crimping-Multi-Tool-Multi-Function/dp/B073YG65N2" TargetMode="External"/><Relationship Id="rId5" Type="http://schemas.openxmlformats.org/officeDocument/2006/relationships/hyperlink" Target="https://www.amazon.com/Plusivo-Digital-Multimeter-Measuring-Resistance/dp/B086Q4PKYT" TargetMode="External"/><Relationship Id="rId6" Type="http://schemas.openxmlformats.org/officeDocument/2006/relationships/hyperlink" Target="https://www.amazon.com/AmazonCommercial-Count-Compact-Digital-Multimeter/dp/B07W3BXNMP/" TargetMode="External"/><Relationship Id="rId7" Type="http://schemas.openxmlformats.org/officeDocument/2006/relationships/hyperlink" Target="https://www.amazon.com/Quimat-Oscilloscope-BNC-Clip-Assembled-Finished/dp/B07QML4LJL/" TargetMode="External"/><Relationship Id="rId8" Type="http://schemas.openxmlformats.org/officeDocument/2006/relationships/hyperlink" Target="https://www.amazon.com/POWERBES-Power-Supply-Variable-30V/dp/B088YHYL3N" TargetMode="External"/><Relationship Id="rId31" Type="http://schemas.openxmlformats.org/officeDocument/2006/relationships/hyperlink" Target="https://www.amazon.com/Gikfun-Miniature-Motors-Arduino-Projects/dp/B07SQXRSNR/" TargetMode="External"/><Relationship Id="rId30" Type="http://schemas.openxmlformats.org/officeDocument/2006/relationships/hyperlink" Target="https://www.amazon.com/OCR-180PcsTactile-Momentary-Switches-Assortment/dp/B07BT96FKD/" TargetMode="External"/><Relationship Id="rId33" Type="http://schemas.openxmlformats.org/officeDocument/2006/relationships/hyperlink" Target="https://www.amazon.com/PoiLee-NE555P-Generator-Single-Precision/dp/B07FSDHX5K/" TargetMode="External"/><Relationship Id="rId32" Type="http://schemas.openxmlformats.org/officeDocument/2006/relationships/hyperlink" Target="https://www.amazon.com/XLX-Photoresistor-Optoresistor-Assortment-Light-dependen/dp/B01M3TO7RA" TargetMode="External"/><Relationship Id="rId35" Type="http://schemas.openxmlformats.org/officeDocument/2006/relationships/hyperlink" Target="https://www.amazon.com/Uxcell-a15080600ux0275-Internal-Magnet-Speaker/dp/B0177ABRQ6/" TargetMode="External"/><Relationship Id="rId34" Type="http://schemas.openxmlformats.org/officeDocument/2006/relationships/hyperlink" Target="https://www.amazon.com/tatoko-Electronic-Buzzer-Sounder-Continuous/dp/B07QBP1W5L" TargetMode="External"/><Relationship Id="rId37" Type="http://schemas.openxmlformats.org/officeDocument/2006/relationships/hyperlink" Target="https://www.amazon.com/Antrader-Motor-Shaft-Arduino-Smart/dp/B07DDC3ZBK/" TargetMode="External"/><Relationship Id="rId36" Type="http://schemas.openxmlformats.org/officeDocument/2006/relationships/hyperlink" Target="https://www.amazon.com/30RPM-Shaft-Metal-Gearwheel-GA12-N20/dp/B00SL1R7E2/" TargetMode="External"/><Relationship Id="rId39" Type="http://schemas.openxmlformats.org/officeDocument/2006/relationships/hyperlink" Target="https://www.amazon.com/EL-KIT-001-Project-Complete-Starter-Tutorial/dp/B01CZTLHGE" TargetMode="External"/><Relationship Id="rId38" Type="http://schemas.openxmlformats.org/officeDocument/2006/relationships/hyperlink" Target="https://www.amazon.com/Tulead-Wheels-Plastic-2-6-Inch-Diameter/dp/B08D3BWW1Z" TargetMode="External"/><Relationship Id="rId20" Type="http://schemas.openxmlformats.org/officeDocument/2006/relationships/hyperlink" Target="https://www.amazon.com/Gauge-Wire-Solid-Hookup-Wires/dp/B088KQFHV7" TargetMode="External"/><Relationship Id="rId22" Type="http://schemas.openxmlformats.org/officeDocument/2006/relationships/hyperlink" Target="https://www.sparkfun.com/products/9925" TargetMode="External"/><Relationship Id="rId21" Type="http://schemas.openxmlformats.org/officeDocument/2006/relationships/hyperlink" Target="https://www.amazon.com/560PCS-Heat-Shrink-Tubing-Eventronic/dp/B08SMGQ93M" TargetMode="External"/><Relationship Id="rId24" Type="http://schemas.openxmlformats.org/officeDocument/2006/relationships/hyperlink" Target="https://www.amazon.com/LORESO-Resistor-Assorment-Kit-Box/dp/B08NY3XR96" TargetMode="External"/><Relationship Id="rId23" Type="http://schemas.openxmlformats.org/officeDocument/2006/relationships/hyperlink" Target="https://www.sparkfun.com/products/12083" TargetMode="External"/><Relationship Id="rId26" Type="http://schemas.openxmlformats.org/officeDocument/2006/relationships/hyperlink" Target="https://www.amazon.com/Capacitor-Assortment-Capacitors-Electronics-Audio-Video/dp/B089W1K4YS/ref=sr_1_3?dchild=1&amp;keywords=capacitor+assortment&amp;qid=1635277527&amp;s=industrial&amp;sr=1-3" TargetMode="External"/><Relationship Id="rId25" Type="http://schemas.openxmlformats.org/officeDocument/2006/relationships/hyperlink" Target="https://www.amazon.com/OCR-Electrolytic-Capacitor-Assortment-0-1uF%EF%BC%8D1000uF/dp/B01MSQOX0Q/ref=sr_1_4?dchild=1&amp;keywords=capacitor+assortment&amp;qid=1635277527&amp;s=industrial&amp;sr=1-4" TargetMode="External"/><Relationship Id="rId28" Type="http://schemas.openxmlformats.org/officeDocument/2006/relationships/hyperlink" Target="https://www.amazon.com/BOJACK-General-Purpose-Transistors-Assortment/dp/B07T61SY9Y/" TargetMode="External"/><Relationship Id="rId27" Type="http://schemas.openxmlformats.org/officeDocument/2006/relationships/hyperlink" Target="https://www.amazon.com/BOJACK-Assortment-Rectifier-Recovery-Switching/dp/B07Q5FZR7X/" TargetMode="External"/><Relationship Id="rId29" Type="http://schemas.openxmlformats.org/officeDocument/2006/relationships/hyperlink" Target="https://www.amazon.com/Hilitchi-Complete-Potentiometer-Assortment-Terminals/dp/B07Z913WMK" TargetMode="External"/><Relationship Id="rId11" Type="http://schemas.openxmlformats.org/officeDocument/2006/relationships/hyperlink" Target="https://www.amazon.com/Cutters-cutter-Pliers-Electrical-Cutter/dp/B0829SSZJZ/" TargetMode="External"/><Relationship Id="rId10" Type="http://schemas.openxmlformats.org/officeDocument/2006/relationships/hyperlink" Target="https://www.amazon.com/Needle-Pliers-Reach-Narrow-Spaces/dp/B07WRYVTMB/" TargetMode="External"/><Relationship Id="rId13" Type="http://schemas.openxmlformats.org/officeDocument/2006/relationships/hyperlink" Target="https://www.sparkfun.com/products/12699" TargetMode="External"/><Relationship Id="rId12" Type="http://schemas.openxmlformats.org/officeDocument/2006/relationships/hyperlink" Target="https://www.amazon.com/Teenitor-Solder-Sucker-Desoldering-Removal/dp/B0739LXQ6N" TargetMode="External"/><Relationship Id="rId15" Type="http://schemas.openxmlformats.org/officeDocument/2006/relationships/hyperlink" Target="https://www.amazon.com/Precision-Anti-Static-Electronics-Sodlering%EF%BC%8CJewelry-Laboratory/dp/B07JMBGL3W" TargetMode="External"/><Relationship Id="rId14" Type="http://schemas.openxmlformats.org/officeDocument/2006/relationships/hyperlink" Target="https://www.sparkfun.com/products/112" TargetMode="External"/><Relationship Id="rId17" Type="http://schemas.openxmlformats.org/officeDocument/2006/relationships/hyperlink" Target="https://www.amazon.com/Dia0-032in-0-11lb-Precision-Electronics-Soldering/dp/B07Q167J98" TargetMode="External"/><Relationship Id="rId16" Type="http://schemas.openxmlformats.org/officeDocument/2006/relationships/hyperlink" Target="https://www.amazon.com/GE-Integrated-Protection-Mountable-14833/dp/B00DOMYJXU" TargetMode="External"/><Relationship Id="rId19" Type="http://schemas.openxmlformats.org/officeDocument/2006/relationships/hyperlink" Target="https://www.amazon.com/Welding-Soldering-Cleaner-Solder-Cleaning/dp/B08TMTLZN3/" TargetMode="External"/><Relationship Id="rId18" Type="http://schemas.openxmlformats.org/officeDocument/2006/relationships/hyperlink" Target="https://www.amazon.com/Lesnow-No-Clean-Desoldering-Removal-Dispenser/dp/B094GZ6CPZ" TargetMode="Externa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hyperlink" Target="https://store.birdbraintechnologies.com/collections/hummingbird-bit/products/hummingbird-bit-premium-kit" TargetMode="External"/><Relationship Id="rId2" Type="http://schemas.openxmlformats.org/officeDocument/2006/relationships/hyperlink" Target="https://store.birdbraintechnologies.com/collections/featured-items/products/finch2" TargetMode="External"/><Relationship Id="rId3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40" Type="http://schemas.openxmlformats.org/officeDocument/2006/relationships/drawing" Target="../drawings/drawing9.xml"/><Relationship Id="rId1" Type="http://schemas.openxmlformats.org/officeDocument/2006/relationships/hyperlink" Target="https://www.amazon.com/4452-Accessories-Stainless-Stitching-Automatic/dp/B08SR6N534/" TargetMode="External"/><Relationship Id="rId2" Type="http://schemas.openxmlformats.org/officeDocument/2006/relationships/hyperlink" Target="https://www.amazon.com/Brother-1034D-Thread-Serger-Differential/dp/B0000CBK1L" TargetMode="External"/><Relationship Id="rId3" Type="http://schemas.openxmlformats.org/officeDocument/2006/relationships/hyperlink" Target="https://www.amazon.com/Westcott-13865-Titanium-Embroidery-Scissors/dp/B003W0ZFMS" TargetMode="External"/><Relationship Id="rId4" Type="http://schemas.openxmlformats.org/officeDocument/2006/relationships/hyperlink" Target="https://www.amazon.com/Remover-Unpicker-Trimming-Scissor-Remove/dp/B092Z6T139/" TargetMode="External"/><Relationship Id="rId9" Type="http://schemas.openxmlformats.org/officeDocument/2006/relationships/hyperlink" Target="https://www.amazon.com/Homz-Tabletop-Compact-Natural-Countertop/dp/B07PB6FPTZ" TargetMode="External"/><Relationship Id="rId5" Type="http://schemas.openxmlformats.org/officeDocument/2006/relationships/hyperlink" Target="https://www.amazon.com/SINGER-00310-Measure-Marking-Pencil/dp/B00566EA7M" TargetMode="External"/><Relationship Id="rId6" Type="http://schemas.openxmlformats.org/officeDocument/2006/relationships/hyperlink" Target="https://www.amazon.com/Dritz-57-50-Piece-Assorted-Needles/dp/B00AQ6TFNQ" TargetMode="External"/><Relationship Id="rId7" Type="http://schemas.openxmlformats.org/officeDocument/2006/relationships/hyperlink" Target="https://www.amazon.com/Singer-Hand-Needles-1-Pack-Assorted/dp/B00F3T45VS/" TargetMode="External"/><Relationship Id="rId8" Type="http://schemas.openxmlformats.org/officeDocument/2006/relationships/hyperlink" Target="https://www.amazon.com/Shark-Professional-Auto-Shut-Stainless-GI305/dp/B00GJAVXAG" TargetMode="External"/><Relationship Id="rId31" Type="http://schemas.openxmlformats.org/officeDocument/2006/relationships/hyperlink" Target="https://www.amazon.com/Famomatk-Scrapbooking-Silhouettes-Lettering-Cardstock/dp/B08RDQMDKF/ref=sr_1_2?dchild=1&amp;keywords=vinyl+cutter&amp;qid=1635235983&amp;sr=8-2" TargetMode="External"/><Relationship Id="rId30" Type="http://schemas.openxmlformats.org/officeDocument/2006/relationships/hyperlink" Target="https://www.amazon.com/AutoBlade-Cutting-PixScan-Silhouette-Handbook/dp/B07YVNTHB2/" TargetMode="External"/><Relationship Id="rId33" Type="http://schemas.openxmlformats.org/officeDocument/2006/relationships/hyperlink" Target="https://www.amazon.com/DiCUNO-450pcs-Colors-Emitting-Assorted/dp/B073QMYKDM/" TargetMode="External"/><Relationship Id="rId32" Type="http://schemas.openxmlformats.org/officeDocument/2006/relationships/hyperlink" Target="https://www.amazon.com/Mayata-Conductive-Stainless-Supporting-Wearable/dp/B07Y6ZYLT9" TargetMode="External"/><Relationship Id="rId35" Type="http://schemas.openxmlformats.org/officeDocument/2006/relationships/hyperlink" Target="https://www.amazon.com/KOOBOOK-Battery-Holder-Arduino-Lilypad/dp/B07SDMC1XF" TargetMode="External"/><Relationship Id="rId34" Type="http://schemas.openxmlformats.org/officeDocument/2006/relationships/hyperlink" Target="https://www.amazon.com/BlueDot-Lithium-Batteries-CR2032-batteries/dp/B00NBXRB96" TargetMode="External"/><Relationship Id="rId37" Type="http://schemas.openxmlformats.org/officeDocument/2006/relationships/hyperlink" Target="https://www.amazon.com/MaxLax-Reduction-Battery-Halloween-Decorations/dp/B08L8ZL5K9/" TargetMode="External"/><Relationship Id="rId36" Type="http://schemas.openxmlformats.org/officeDocument/2006/relationships/hyperlink" Target="https://www.amazon.com/JIGUOOR-Illumination-Festival-Decoration-Halloween/dp/B08KZDXS6L/" TargetMode="External"/><Relationship Id="rId39" Type="http://schemas.openxmlformats.org/officeDocument/2006/relationships/hyperlink" Target="https://www.amazon.com/Conductive-Earthing-Copper-Blocking-Ripstop/dp/B07928DMLY/" TargetMode="External"/><Relationship Id="rId38" Type="http://schemas.openxmlformats.org/officeDocument/2006/relationships/hyperlink" Target="https://www.sparkfun.com/products/12922" TargetMode="External"/><Relationship Id="rId20" Type="http://schemas.openxmlformats.org/officeDocument/2006/relationships/hyperlink" Target="https://www.amazon.com/12pcs-Bobbins-Singer-Sewing-Machine/dp/B096L8FW75/" TargetMode="External"/><Relationship Id="rId22" Type="http://schemas.openxmlformats.org/officeDocument/2006/relationships/hyperlink" Target="https://www.amazon.com/Singer-Machine-Needle-Count-Size/dp/B00114Q76U/" TargetMode="External"/><Relationship Id="rId21" Type="http://schemas.openxmlformats.org/officeDocument/2006/relationships/hyperlink" Target="https://www.amazon.com/Box-Durable-Organizer-Compartments-Hardware-Stalwart/dp/B07GX5X655/" TargetMode="External"/><Relationship Id="rId24" Type="http://schemas.openxmlformats.org/officeDocument/2006/relationships/hyperlink" Target="https://www.amazon.com/Household-Overlocker-Compatible-X77683001-XB0563001/dp/B099NHS567/" TargetMode="External"/><Relationship Id="rId23" Type="http://schemas.openxmlformats.org/officeDocument/2006/relationships/hyperlink" Target="https://www.amazon.com/Industrial-Domestic-Overlock-Machine-Needles/dp/B07BK55KVY" TargetMode="External"/><Relationship Id="rId26" Type="http://schemas.openxmlformats.org/officeDocument/2006/relationships/hyperlink" Target="https://www.amazon.com/Elmers-E431-Craftbond-Glue4Oz-Multicolor/dp/B00178QQXY" TargetMode="External"/><Relationship Id="rId25" Type="http://schemas.openxmlformats.org/officeDocument/2006/relationships/hyperlink" Target="https://www.amazon.com/Tailors-Markers-Tracing-Erasable-Marking/dp/B08FMG8MBC/" TargetMode="External"/><Relationship Id="rId28" Type="http://schemas.openxmlformats.org/officeDocument/2006/relationships/hyperlink" Target="https://www.amazon.com/PRIBCHO-Machine-360-Degree-Multifunction-Sublimation/dp/B0995Z59Z2" TargetMode="External"/><Relationship Id="rId27" Type="http://schemas.openxmlformats.org/officeDocument/2006/relationships/hyperlink" Target="https://www.amazon.com/Witchery-hemming-REGULAR-fusible-bonding/dp/B07D645CR9" TargetMode="External"/><Relationship Id="rId29" Type="http://schemas.openxmlformats.org/officeDocument/2006/relationships/hyperlink" Target="https://www.amazon.com/VEVOR-Machine-Plotters-Plotter-Adjustable/dp/B07X6T2FDK" TargetMode="External"/><Relationship Id="rId11" Type="http://schemas.openxmlformats.org/officeDocument/2006/relationships/hyperlink" Target="https://www.amazon.com/Complete-MIUSIE-Supplies-Beginner-Hand-Stitching/dp/B07FS77GXG" TargetMode="External"/><Relationship Id="rId10" Type="http://schemas.openxmlformats.org/officeDocument/2006/relationships/hyperlink" Target="https://www.amazon.com/Simplicty-Aluminum-Crochet-Hook-Sizes/dp/B001BF3FGE/" TargetMode="External"/><Relationship Id="rId13" Type="http://schemas.openxmlformats.org/officeDocument/2006/relationships/hyperlink" Target="https://www.amazon.com/Leather-Stitching-Handheld-Straight-Supplies/dp/B08Y8PS964/ref=sr_1_2_sspa?crid=2P7C3YNQRO3ZJ&amp;keywords=sewing+awl&amp;qid=1641429117&amp;s=arts-crafts&amp;sprefix=sewing+awl%2Carts-crafts%2C73&amp;sr=1-2-spons&amp;psc=1&amp;spLa=ZW5jcnlwdGVkUXVhbGlmaWVyPUEyTkE0RUlGSDFKVzhZJmVuY3J5cHRlZElkPUEwNjY3ODc1M0cwVlpCUDIzREROOCZlbmNyeXB0ZWRBZElkPUEwMzA3NzU0MkZVREE0NzZHNlNHUyZ3aWRnZXROYW1lPXNwX2F0ZiZhY3Rpb249Y2xpY2tSZWRpcmVjdCZkb05vdExvZ0NsaWNrPXRydWU=" TargetMode="External"/><Relationship Id="rId12" Type="http://schemas.openxmlformats.org/officeDocument/2006/relationships/hyperlink" Target="https://www.amazon.com/Fasteners-DYIXIN-Buttons-Fastener-Clothes/dp/B07JKTGJYT/" TargetMode="External"/><Relationship Id="rId15" Type="http://schemas.openxmlformats.org/officeDocument/2006/relationships/hyperlink" Target="https://www.amazon.com/RELIAN-Double-Pointed-Knitting-Needles/dp/B01MU1AQ1C" TargetMode="External"/><Relationship Id="rId14" Type="http://schemas.openxmlformats.org/officeDocument/2006/relationships/hyperlink" Target="https://www.amazon.com/Caydo-Pieces-Embroidery-Bamboo-Ornaments/dp/B08JBHD9XM/" TargetMode="External"/><Relationship Id="rId17" Type="http://schemas.openxmlformats.org/officeDocument/2006/relationships/hyperlink" Target="https://www.amazon.com/Mr-Safety-Assorted-Small-Clothes/dp/B0892SWQB5/" TargetMode="External"/><Relationship Id="rId16" Type="http://schemas.openxmlformats.org/officeDocument/2006/relationships/hyperlink" Target="https://www.amazon.com/Straight-Quilting-Dressmaker-Decoration-Sunenlyst/dp/B08GZRLDQF" TargetMode="External"/><Relationship Id="rId19" Type="http://schemas.openxmlformats.org/officeDocument/2006/relationships/hyperlink" Target="https://www.amazon.com/WorkLion-Non-Slip-Professional-Scrapbooking-Quilting/dp/B07MPBBR57/" TargetMode="External"/><Relationship Id="rId18" Type="http://schemas.openxmlformats.org/officeDocument/2006/relationships/hyperlink" Target="https://www.amazon.com/Adjustable-Accessories-Protectors-Embroidery-Needlework/dp/B09571LNR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6.38"/>
    <col customWidth="1" min="5" max="5" width="26.0"/>
  </cols>
  <sheetData>
    <row r="1">
      <c r="A1" s="1" t="s">
        <v>0</v>
      </c>
    </row>
    <row r="3">
      <c r="A3" s="1" t="s">
        <v>1</v>
      </c>
      <c r="E3" s="1" t="s">
        <v>2</v>
      </c>
    </row>
    <row r="4">
      <c r="A4" s="1" t="s">
        <v>3</v>
      </c>
    </row>
    <row r="6">
      <c r="A6" s="1" t="s">
        <v>4</v>
      </c>
      <c r="G6" s="2" t="s">
        <v>5</v>
      </c>
      <c r="H6" s="2" t="s">
        <v>6</v>
      </c>
      <c r="I6" s="2" t="s">
        <v>7</v>
      </c>
    </row>
    <row r="7">
      <c r="E7" s="1" t="s">
        <v>8</v>
      </c>
      <c r="G7" s="3">
        <f>Infrastructure!B33</f>
        <v>2146.92</v>
      </c>
      <c r="H7" s="4" t="str">
        <f>Infrastructure!J34</f>
        <v/>
      </c>
      <c r="I7" s="3">
        <f>Infrastructure!B35</f>
        <v>9186.86</v>
      </c>
    </row>
    <row r="8">
      <c r="A8" s="1" t="s">
        <v>9</v>
      </c>
      <c r="E8" s="1" t="s">
        <v>10</v>
      </c>
      <c r="G8" s="3">
        <f>ComputersOffice!B31</f>
        <v>2261.82</v>
      </c>
      <c r="I8" s="3">
        <f>ComputersOffice!B33</f>
        <v>7310.86</v>
      </c>
    </row>
    <row r="9">
      <c r="A9" s="1" t="s">
        <v>11</v>
      </c>
      <c r="E9" s="1" t="s">
        <v>12</v>
      </c>
      <c r="G9" s="3">
        <f>General!B102</f>
        <v>3929.06</v>
      </c>
      <c r="I9" s="3">
        <f>General!B104</f>
        <v>11175.17</v>
      </c>
    </row>
    <row r="10">
      <c r="E10" s="1" t="s">
        <v>13</v>
      </c>
      <c r="G10" s="3">
        <f>Woodworking!B57</f>
        <v>922.94</v>
      </c>
      <c r="I10" s="3">
        <f>Woodworking!B59</f>
        <v>8403.27</v>
      </c>
    </row>
    <row r="11">
      <c r="A11" s="1" t="s">
        <v>14</v>
      </c>
      <c r="E11" s="1" t="s">
        <v>15</v>
      </c>
      <c r="G11" s="3">
        <f>Metalworking!D67</f>
        <v>700.19</v>
      </c>
      <c r="I11" s="3">
        <f>Metalworking!D69</f>
        <v>11301.62</v>
      </c>
    </row>
    <row r="12">
      <c r="A12" s="4">
        <f>100*25</f>
        <v>2500</v>
      </c>
      <c r="B12" s="1" t="s">
        <v>16</v>
      </c>
      <c r="E12" s="1" t="s">
        <v>17</v>
      </c>
      <c r="G12" s="3">
        <f>Electronics!B89</f>
        <v>5640.35</v>
      </c>
      <c r="I12" s="3">
        <f>Electronics!J89</f>
        <v>7075.03</v>
      </c>
    </row>
    <row r="13">
      <c r="E13" s="1" t="s">
        <v>18</v>
      </c>
      <c r="G13" s="3"/>
      <c r="I13" s="3"/>
    </row>
    <row r="14">
      <c r="A14" s="1" t="s">
        <v>19</v>
      </c>
      <c r="B14" s="1" t="s">
        <v>20</v>
      </c>
      <c r="E14" s="1" t="s">
        <v>21</v>
      </c>
      <c r="G14" s="3">
        <f>Textiles!B56</f>
        <v>1614.63</v>
      </c>
      <c r="I14" s="3">
        <f>Textiles!B58</f>
        <v>3928.57</v>
      </c>
    </row>
    <row r="15">
      <c r="A15" s="1" t="s">
        <v>22</v>
      </c>
      <c r="B15" s="1" t="s">
        <v>23</v>
      </c>
      <c r="E15" s="1" t="s">
        <v>24</v>
      </c>
      <c r="G15" s="3">
        <f>'Laser Cutter'!B18</f>
        <v>11344</v>
      </c>
      <c r="I15" s="3">
        <f>'Laser Cutter'!B20</f>
        <v>19295</v>
      </c>
    </row>
    <row r="16">
      <c r="A16" s="1" t="s">
        <v>25</v>
      </c>
      <c r="B16" s="1" t="s">
        <v>26</v>
      </c>
      <c r="E16" s="1" t="s">
        <v>27</v>
      </c>
      <c r="G16" s="3">
        <f>CNC!B16</f>
        <v>6624.36</v>
      </c>
      <c r="I16" s="3">
        <f>CNC!B18</f>
        <v>24456.36</v>
      </c>
    </row>
    <row r="17">
      <c r="E17" s="1" t="s">
        <v>28</v>
      </c>
      <c r="G17" s="3">
        <f>'3D Printer'!B23</f>
        <v>3849.83</v>
      </c>
      <c r="I17" s="3">
        <f>'3D Printer'!B25</f>
        <v>10836.85</v>
      </c>
    </row>
    <row r="18">
      <c r="A18" s="1" t="s">
        <v>29</v>
      </c>
      <c r="I18" s="3"/>
    </row>
    <row r="19">
      <c r="A19" s="1" t="s">
        <v>30</v>
      </c>
      <c r="E19" s="5" t="s">
        <v>31</v>
      </c>
      <c r="F19" s="6">
        <f>sum(G7:G17)</f>
        <v>39034.1</v>
      </c>
      <c r="I19" s="3"/>
    </row>
    <row r="20">
      <c r="A20" s="1" t="s">
        <v>32</v>
      </c>
      <c r="E20" s="1" t="s">
        <v>33</v>
      </c>
      <c r="F20" s="3"/>
    </row>
    <row r="21">
      <c r="A21" s="1" t="s">
        <v>34</v>
      </c>
      <c r="E21" s="1" t="s">
        <v>35</v>
      </c>
      <c r="F21" s="7">
        <f>sum(I7:I17)</f>
        <v>112969.59</v>
      </c>
    </row>
    <row r="22">
      <c r="A22" s="1" t="s">
        <v>36</v>
      </c>
      <c r="F22" s="8"/>
    </row>
    <row r="23">
      <c r="A23" s="1" t="s">
        <v>37</v>
      </c>
    </row>
    <row r="24">
      <c r="A24" s="1" t="s">
        <v>38</v>
      </c>
    </row>
    <row r="25">
      <c r="A25" s="1" t="s">
        <v>39</v>
      </c>
    </row>
    <row r="26">
      <c r="A26" s="1" t="s">
        <v>40</v>
      </c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8.5"/>
    <col customWidth="1" min="2" max="2" width="62.0"/>
  </cols>
  <sheetData>
    <row r="1">
      <c r="A1" s="22" t="s">
        <v>971</v>
      </c>
    </row>
    <row r="2">
      <c r="A2" s="1"/>
    </row>
    <row r="3">
      <c r="A3" s="2" t="s">
        <v>41</v>
      </c>
      <c r="B3" s="14" t="s">
        <v>42</v>
      </c>
      <c r="C3" s="14" t="s">
        <v>43</v>
      </c>
      <c r="D3" s="14" t="s">
        <v>119</v>
      </c>
      <c r="E3" s="14" t="s">
        <v>120</v>
      </c>
      <c r="F3" s="14" t="s">
        <v>171</v>
      </c>
      <c r="G3" s="14" t="s">
        <v>47</v>
      </c>
      <c r="H3" s="14" t="s">
        <v>48</v>
      </c>
      <c r="I3" s="14" t="s">
        <v>49</v>
      </c>
      <c r="J3" s="14" t="s">
        <v>50</v>
      </c>
      <c r="K3" s="2" t="s">
        <v>51</v>
      </c>
      <c r="L3" s="2" t="s">
        <v>52</v>
      </c>
      <c r="M3" s="2" t="s">
        <v>53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" t="s">
        <v>24</v>
      </c>
      <c r="B4" s="12" t="s">
        <v>972</v>
      </c>
      <c r="C4" s="19" t="s">
        <v>973</v>
      </c>
      <c r="D4" s="1"/>
      <c r="E4" s="1"/>
      <c r="F4" s="1">
        <v>1.0</v>
      </c>
      <c r="G4" s="1">
        <v>18020.0</v>
      </c>
      <c r="H4" s="4">
        <f t="shared" ref="H4:H16" si="1">G4*D4</f>
        <v>0</v>
      </c>
      <c r="J4" s="4">
        <f t="shared" ref="J4:J16" si="2">G4*F4</f>
        <v>18020</v>
      </c>
      <c r="K4" s="4" t="b">
        <v>0</v>
      </c>
      <c r="L4" s="4" t="b">
        <v>0</v>
      </c>
      <c r="M4" s="1" t="b">
        <v>1</v>
      </c>
    </row>
    <row r="5">
      <c r="A5" s="1" t="s">
        <v>24</v>
      </c>
      <c r="B5" s="12" t="s">
        <v>974</v>
      </c>
      <c r="C5" s="19" t="s">
        <v>975</v>
      </c>
      <c r="D5" s="1">
        <v>1.0</v>
      </c>
      <c r="E5" s="1"/>
      <c r="F5" s="1"/>
      <c r="G5" s="1">
        <v>11169.0</v>
      </c>
      <c r="H5" s="4">
        <f t="shared" si="1"/>
        <v>11169</v>
      </c>
      <c r="J5" s="4">
        <f t="shared" si="2"/>
        <v>0</v>
      </c>
      <c r="K5" s="1" t="b">
        <v>1</v>
      </c>
      <c r="L5" s="4" t="b">
        <v>0</v>
      </c>
      <c r="M5" s="4" t="b">
        <v>0</v>
      </c>
    </row>
    <row r="6">
      <c r="A6" s="1"/>
      <c r="H6" s="4">
        <f t="shared" si="1"/>
        <v>0</v>
      </c>
      <c r="J6" s="4">
        <f t="shared" si="2"/>
        <v>0</v>
      </c>
      <c r="K6" s="4" t="b">
        <v>0</v>
      </c>
      <c r="L6" s="4" t="b">
        <v>0</v>
      </c>
      <c r="M6" s="4" t="b">
        <v>0</v>
      </c>
    </row>
    <row r="7">
      <c r="A7" s="2" t="s">
        <v>73</v>
      </c>
      <c r="H7" s="4">
        <f t="shared" si="1"/>
        <v>0</v>
      </c>
      <c r="J7" s="4">
        <f t="shared" si="2"/>
        <v>0</v>
      </c>
      <c r="K7" s="4" t="b">
        <v>0</v>
      </c>
      <c r="L7" s="4" t="b">
        <v>0</v>
      </c>
      <c r="M7" s="4" t="b">
        <v>0</v>
      </c>
    </row>
    <row r="8">
      <c r="A8" s="1" t="s">
        <v>976</v>
      </c>
      <c r="B8" s="23" t="s">
        <v>977</v>
      </c>
      <c r="H8" s="4">
        <f t="shared" si="1"/>
        <v>0</v>
      </c>
      <c r="J8" s="4">
        <f t="shared" si="2"/>
        <v>0</v>
      </c>
      <c r="K8" s="4" t="b">
        <v>0</v>
      </c>
      <c r="L8" s="4" t="b">
        <v>0</v>
      </c>
      <c r="M8" s="4" t="b">
        <v>0</v>
      </c>
    </row>
    <row r="9">
      <c r="A9" s="1" t="s">
        <v>978</v>
      </c>
      <c r="B9" s="23" t="s">
        <v>979</v>
      </c>
      <c r="H9" s="4">
        <f t="shared" si="1"/>
        <v>0</v>
      </c>
      <c r="J9" s="4">
        <f t="shared" si="2"/>
        <v>0</v>
      </c>
      <c r="K9" s="4" t="b">
        <v>0</v>
      </c>
      <c r="L9" s="4" t="b">
        <v>0</v>
      </c>
      <c r="M9" s="4" t="b">
        <v>0</v>
      </c>
    </row>
    <row r="10">
      <c r="A10" s="1" t="s">
        <v>980</v>
      </c>
      <c r="B10" s="23" t="s">
        <v>981</v>
      </c>
      <c r="C10" s="19" t="s">
        <v>982</v>
      </c>
      <c r="D10" s="1">
        <v>1.0</v>
      </c>
      <c r="E10" s="1"/>
      <c r="F10" s="1">
        <v>1.0</v>
      </c>
      <c r="G10" s="1">
        <v>175.0</v>
      </c>
      <c r="H10" s="4">
        <f t="shared" si="1"/>
        <v>175</v>
      </c>
      <c r="J10" s="4">
        <f t="shared" si="2"/>
        <v>175</v>
      </c>
      <c r="K10" s="1" t="b">
        <v>1</v>
      </c>
      <c r="L10" s="4" t="b">
        <v>0</v>
      </c>
      <c r="M10" s="1" t="b">
        <v>1</v>
      </c>
    </row>
    <row r="11">
      <c r="A11" s="1" t="s">
        <v>983</v>
      </c>
      <c r="B11" s="23" t="s">
        <v>984</v>
      </c>
      <c r="H11" s="4">
        <f t="shared" si="1"/>
        <v>0</v>
      </c>
      <c r="J11" s="4">
        <f t="shared" si="2"/>
        <v>0</v>
      </c>
      <c r="K11" s="4" t="b">
        <v>0</v>
      </c>
      <c r="L11" s="4" t="b">
        <v>0</v>
      </c>
      <c r="M11" s="4" t="b">
        <v>0</v>
      </c>
    </row>
    <row r="12">
      <c r="A12" s="1" t="s">
        <v>135</v>
      </c>
      <c r="B12" s="23" t="s">
        <v>985</v>
      </c>
      <c r="H12" s="4">
        <f t="shared" si="1"/>
        <v>0</v>
      </c>
      <c r="J12" s="4">
        <f t="shared" si="2"/>
        <v>0</v>
      </c>
      <c r="K12" s="4" t="b">
        <v>0</v>
      </c>
      <c r="L12" s="4" t="b">
        <v>0</v>
      </c>
      <c r="M12" s="4" t="b">
        <v>0</v>
      </c>
    </row>
    <row r="13">
      <c r="A13" s="1" t="s">
        <v>986</v>
      </c>
      <c r="H13" s="4">
        <f t="shared" si="1"/>
        <v>0</v>
      </c>
      <c r="J13" s="4">
        <f t="shared" si="2"/>
        <v>0</v>
      </c>
      <c r="K13" s="4" t="b">
        <v>0</v>
      </c>
      <c r="L13" s="4" t="b">
        <v>0</v>
      </c>
      <c r="M13" s="4" t="b">
        <v>0</v>
      </c>
    </row>
    <row r="14">
      <c r="A14" s="1"/>
      <c r="H14" s="4">
        <f t="shared" si="1"/>
        <v>0</v>
      </c>
      <c r="J14" s="4">
        <f t="shared" si="2"/>
        <v>0</v>
      </c>
      <c r="K14" s="4" t="b">
        <v>0</v>
      </c>
      <c r="L14" s="4" t="b">
        <v>0</v>
      </c>
      <c r="M14" s="4" t="b">
        <v>0</v>
      </c>
    </row>
    <row r="15">
      <c r="A15" s="2" t="s">
        <v>98</v>
      </c>
      <c r="H15" s="4">
        <f t="shared" si="1"/>
        <v>0</v>
      </c>
      <c r="J15" s="4">
        <f t="shared" si="2"/>
        <v>0</v>
      </c>
      <c r="K15" s="4" t="b">
        <v>0</v>
      </c>
      <c r="L15" s="4" t="b">
        <v>0</v>
      </c>
      <c r="M15" s="4" t="b">
        <v>0</v>
      </c>
    </row>
    <row r="16">
      <c r="A16" s="1" t="s">
        <v>987</v>
      </c>
      <c r="B16" s="23" t="s">
        <v>988</v>
      </c>
      <c r="C16" s="19" t="s">
        <v>989</v>
      </c>
      <c r="D16" s="1">
        <v>1.0</v>
      </c>
      <c r="E16" s="1"/>
      <c r="F16" s="1">
        <v>1.0</v>
      </c>
      <c r="G16" s="1">
        <v>1100.0</v>
      </c>
      <c r="H16" s="4">
        <f t="shared" si="1"/>
        <v>1100</v>
      </c>
      <c r="J16" s="4">
        <f t="shared" si="2"/>
        <v>1100</v>
      </c>
      <c r="K16" s="1" t="b">
        <v>0</v>
      </c>
      <c r="L16" s="4" t="b">
        <v>0</v>
      </c>
      <c r="M16" s="1" t="b">
        <v>1</v>
      </c>
    </row>
    <row r="18">
      <c r="A18" s="1" t="s">
        <v>115</v>
      </c>
      <c r="B18" s="4">
        <f>sumif(K4:K16, TRUE, H4:H16)</f>
        <v>11344</v>
      </c>
      <c r="G18" s="11"/>
      <c r="H18" s="3"/>
      <c r="I18" s="3"/>
      <c r="J18" s="3"/>
    </row>
    <row r="19">
      <c r="A19" s="1" t="s">
        <v>116</v>
      </c>
      <c r="G19" s="11"/>
    </row>
    <row r="20">
      <c r="A20" s="1" t="s">
        <v>117</v>
      </c>
      <c r="B20" s="4">
        <f>sumif(M4:M16, TRUE, J4:J16)</f>
        <v>19295</v>
      </c>
      <c r="G20" s="11"/>
    </row>
  </sheetData>
  <hyperlinks>
    <hyperlink r:id="rId1" ref="C4"/>
    <hyperlink r:id="rId2" ref="C5"/>
    <hyperlink r:id="rId3" ref="C10"/>
    <hyperlink r:id="rId4" ref="C16"/>
  </hyperlinks>
  <drawing r:id="rId5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8.38"/>
    <col customWidth="1" min="2" max="2" width="38.63"/>
  </cols>
  <sheetData>
    <row r="1">
      <c r="A1" s="22" t="s">
        <v>990</v>
      </c>
    </row>
    <row r="2">
      <c r="A2" s="1"/>
    </row>
    <row r="3">
      <c r="A3" s="2" t="s">
        <v>41</v>
      </c>
      <c r="B3" s="14" t="s">
        <v>42</v>
      </c>
      <c r="C3" s="14" t="s">
        <v>43</v>
      </c>
      <c r="D3" s="14" t="s">
        <v>119</v>
      </c>
      <c r="E3" s="14" t="s">
        <v>120</v>
      </c>
      <c r="F3" s="14" t="s">
        <v>171</v>
      </c>
      <c r="G3" s="14" t="s">
        <v>47</v>
      </c>
      <c r="H3" s="14" t="s">
        <v>48</v>
      </c>
      <c r="I3" s="14" t="s">
        <v>49</v>
      </c>
      <c r="J3" s="14" t="s">
        <v>50</v>
      </c>
      <c r="K3" s="2" t="s">
        <v>51</v>
      </c>
      <c r="L3" s="2" t="s">
        <v>991</v>
      </c>
      <c r="M3" s="2" t="s">
        <v>53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" t="s">
        <v>992</v>
      </c>
      <c r="B4" s="23" t="s">
        <v>993</v>
      </c>
      <c r="C4" s="19" t="s">
        <v>994</v>
      </c>
      <c r="D4" s="1">
        <v>1.0</v>
      </c>
      <c r="E4" s="1"/>
      <c r="F4" s="1">
        <v>1.0</v>
      </c>
      <c r="G4" s="24">
        <v>2723.0</v>
      </c>
      <c r="H4" s="3">
        <f t="shared" ref="H4:H14" si="1">G4*D4</f>
        <v>2723</v>
      </c>
      <c r="J4" s="3">
        <f t="shared" ref="J4:J5" si="2">G4*F4</f>
        <v>2723</v>
      </c>
      <c r="K4" s="1" t="b">
        <v>1</v>
      </c>
      <c r="L4" s="4" t="b">
        <v>0</v>
      </c>
      <c r="M4" s="1" t="b">
        <v>1</v>
      </c>
    </row>
    <row r="5">
      <c r="A5" s="1" t="s">
        <v>995</v>
      </c>
      <c r="B5" s="1" t="s">
        <v>996</v>
      </c>
      <c r="C5" s="19" t="s">
        <v>997</v>
      </c>
      <c r="D5" s="1">
        <v>0.0</v>
      </c>
      <c r="E5" s="1"/>
      <c r="F5" s="1">
        <v>1.0</v>
      </c>
      <c r="G5" s="24">
        <v>21132.0</v>
      </c>
      <c r="H5" s="3">
        <f t="shared" si="1"/>
        <v>0</v>
      </c>
      <c r="J5" s="3">
        <f t="shared" si="2"/>
        <v>21132</v>
      </c>
      <c r="K5" s="4" t="b">
        <v>0</v>
      </c>
      <c r="L5" s="4" t="b">
        <v>0</v>
      </c>
      <c r="M5" s="1" t="b">
        <v>1</v>
      </c>
    </row>
    <row r="6">
      <c r="A6" s="1" t="s">
        <v>998</v>
      </c>
      <c r="B6" s="1" t="s">
        <v>999</v>
      </c>
      <c r="C6" s="1"/>
      <c r="D6" s="1">
        <v>1.0</v>
      </c>
      <c r="E6" s="1"/>
      <c r="F6" s="1">
        <v>0.0</v>
      </c>
      <c r="G6" s="24">
        <v>3300.0</v>
      </c>
      <c r="H6" s="3">
        <f t="shared" si="1"/>
        <v>3300</v>
      </c>
      <c r="J6" s="3"/>
      <c r="K6" s="1" t="b">
        <v>1</v>
      </c>
      <c r="L6" s="4" t="b">
        <v>0</v>
      </c>
      <c r="M6" s="1" t="b">
        <v>0</v>
      </c>
    </row>
    <row r="7">
      <c r="A7" s="1"/>
      <c r="G7" s="3"/>
      <c r="H7" s="3">
        <f t="shared" si="1"/>
        <v>0</v>
      </c>
      <c r="J7" s="3">
        <f t="shared" ref="J7:J10" si="3">G7*F7</f>
        <v>0</v>
      </c>
      <c r="K7" s="4" t="b">
        <v>0</v>
      </c>
      <c r="L7" s="4" t="b">
        <v>0</v>
      </c>
      <c r="M7" s="1" t="b">
        <v>1</v>
      </c>
    </row>
    <row r="8">
      <c r="A8" s="2" t="s">
        <v>73</v>
      </c>
      <c r="G8" s="3"/>
      <c r="H8" s="3">
        <f t="shared" si="1"/>
        <v>0</v>
      </c>
      <c r="J8" s="3">
        <f t="shared" si="3"/>
        <v>0</v>
      </c>
      <c r="K8" s="4" t="b">
        <v>0</v>
      </c>
      <c r="L8" s="4" t="b">
        <v>0</v>
      </c>
      <c r="M8" s="1" t="b">
        <v>1</v>
      </c>
    </row>
    <row r="9">
      <c r="A9" s="1" t="s">
        <v>1000</v>
      </c>
      <c r="B9" s="23" t="s">
        <v>1001</v>
      </c>
      <c r="C9" s="19" t="s">
        <v>1002</v>
      </c>
      <c r="D9" s="1">
        <v>1.0</v>
      </c>
      <c r="E9" s="1"/>
      <c r="F9" s="1">
        <v>1.0</v>
      </c>
      <c r="G9" s="24">
        <v>228.97</v>
      </c>
      <c r="H9" s="3">
        <f t="shared" si="1"/>
        <v>228.97</v>
      </c>
      <c r="J9" s="3">
        <f t="shared" si="3"/>
        <v>228.97</v>
      </c>
      <c r="K9" s="1" t="b">
        <v>1</v>
      </c>
      <c r="L9" s="4" t="b">
        <v>0</v>
      </c>
      <c r="M9" s="1" t="b">
        <v>1</v>
      </c>
    </row>
    <row r="10">
      <c r="A10" s="1" t="s">
        <v>1003</v>
      </c>
      <c r="B10" s="23" t="s">
        <v>1004</v>
      </c>
      <c r="C10" s="19" t="s">
        <v>1005</v>
      </c>
      <c r="D10" s="1">
        <v>1.0</v>
      </c>
      <c r="E10" s="1"/>
      <c r="F10" s="1">
        <v>1.0</v>
      </c>
      <c r="G10" s="24">
        <v>99.95</v>
      </c>
      <c r="H10" s="3">
        <f t="shared" si="1"/>
        <v>99.95</v>
      </c>
      <c r="J10" s="3">
        <f t="shared" si="3"/>
        <v>99.95</v>
      </c>
      <c r="K10" s="1" t="b">
        <v>1</v>
      </c>
      <c r="L10" s="4" t="b">
        <v>0</v>
      </c>
      <c r="M10" s="1" t="b">
        <v>1</v>
      </c>
    </row>
    <row r="11">
      <c r="A11" s="1"/>
      <c r="G11" s="3"/>
      <c r="H11" s="3">
        <f t="shared" si="1"/>
        <v>0</v>
      </c>
      <c r="J11" s="3"/>
      <c r="K11" s="4" t="b">
        <v>0</v>
      </c>
      <c r="L11" s="4" t="b">
        <v>0</v>
      </c>
      <c r="M11" s="1" t="b">
        <v>1</v>
      </c>
    </row>
    <row r="12">
      <c r="A12" s="1"/>
      <c r="G12" s="3"/>
      <c r="H12" s="3">
        <f t="shared" si="1"/>
        <v>0</v>
      </c>
      <c r="J12" s="3">
        <f t="shared" ref="J12:J14" si="4">G12*F12</f>
        <v>0</v>
      </c>
      <c r="K12" s="4" t="b">
        <v>0</v>
      </c>
      <c r="L12" s="4" t="b">
        <v>0</v>
      </c>
      <c r="M12" s="1" t="b">
        <v>1</v>
      </c>
    </row>
    <row r="13">
      <c r="A13" s="2" t="s">
        <v>98</v>
      </c>
      <c r="G13" s="3"/>
      <c r="H13" s="3">
        <f t="shared" si="1"/>
        <v>0</v>
      </c>
      <c r="J13" s="3">
        <f t="shared" si="4"/>
        <v>0</v>
      </c>
      <c r="K13" s="4" t="b">
        <v>0</v>
      </c>
      <c r="L13" s="4" t="b">
        <v>0</v>
      </c>
      <c r="M13" s="1" t="b">
        <v>1</v>
      </c>
    </row>
    <row r="14">
      <c r="A14" s="1" t="s">
        <v>1006</v>
      </c>
      <c r="B14" s="23" t="s">
        <v>1007</v>
      </c>
      <c r="C14" s="17" t="s">
        <v>1008</v>
      </c>
      <c r="D14" s="1">
        <v>1.0</v>
      </c>
      <c r="E14" s="1"/>
      <c r="F14" s="1">
        <v>1.0</v>
      </c>
      <c r="G14" s="24">
        <v>272.44</v>
      </c>
      <c r="H14" s="3">
        <f t="shared" si="1"/>
        <v>272.44</v>
      </c>
      <c r="J14" s="3">
        <f t="shared" si="4"/>
        <v>272.44</v>
      </c>
      <c r="K14" s="1" t="b">
        <v>1</v>
      </c>
      <c r="L14" s="4" t="b">
        <v>0</v>
      </c>
      <c r="M14" s="1" t="b">
        <v>1</v>
      </c>
    </row>
    <row r="16">
      <c r="A16" s="29" t="s">
        <v>115</v>
      </c>
      <c r="B16" s="30">
        <f>Sumif(K4:K14, TRUE, H4:H14)</f>
        <v>6624.36</v>
      </c>
      <c r="C16" s="29"/>
      <c r="D16" s="29"/>
      <c r="E16" s="29"/>
      <c r="F16" s="29"/>
      <c r="G16" s="30"/>
      <c r="H16" s="31"/>
      <c r="I16" s="31"/>
      <c r="J16" s="31"/>
    </row>
    <row r="17">
      <c r="A17" s="29" t="s">
        <v>116</v>
      </c>
      <c r="B17" s="30"/>
      <c r="C17" s="29"/>
      <c r="D17" s="29"/>
      <c r="E17" s="29"/>
      <c r="F17" s="29"/>
      <c r="G17" s="30"/>
      <c r="H17" s="29"/>
      <c r="I17" s="29"/>
      <c r="J17" s="29"/>
    </row>
    <row r="18">
      <c r="A18" s="29" t="s">
        <v>117</v>
      </c>
      <c r="B18" s="30">
        <f>sumif(M4:M16, TRUE, J4:J14)</f>
        <v>24456.36</v>
      </c>
      <c r="C18" s="29"/>
      <c r="D18" s="29"/>
      <c r="E18" s="29"/>
      <c r="F18" s="29"/>
      <c r="G18" s="30"/>
      <c r="H18" s="29"/>
      <c r="I18" s="29"/>
      <c r="J18" s="29"/>
    </row>
  </sheetData>
  <hyperlinks>
    <hyperlink r:id="rId1" ref="C4"/>
    <hyperlink r:id="rId2" ref="C5"/>
    <hyperlink r:id="rId3" ref="C9"/>
    <hyperlink r:id="rId4" ref="C10"/>
    <hyperlink r:id="rId5" ref="C14"/>
  </hyperlinks>
  <drawing r:id="rId6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8.0"/>
    <col customWidth="1" min="2" max="2" width="25.88"/>
  </cols>
  <sheetData>
    <row r="1">
      <c r="A1" s="22" t="s">
        <v>1009</v>
      </c>
    </row>
    <row r="2">
      <c r="A2" s="1"/>
    </row>
    <row r="3">
      <c r="A3" s="2" t="s">
        <v>41</v>
      </c>
      <c r="B3" s="14" t="s">
        <v>42</v>
      </c>
      <c r="C3" s="14" t="s">
        <v>43</v>
      </c>
      <c r="D3" s="14" t="s">
        <v>119</v>
      </c>
      <c r="E3" s="14" t="s">
        <v>120</v>
      </c>
      <c r="F3" s="14" t="s">
        <v>171</v>
      </c>
      <c r="G3" s="14" t="s">
        <v>47</v>
      </c>
      <c r="H3" s="14" t="s">
        <v>48</v>
      </c>
      <c r="I3" s="14" t="s">
        <v>49</v>
      </c>
      <c r="J3" s="14" t="s">
        <v>50</v>
      </c>
      <c r="K3" s="2" t="s">
        <v>856</v>
      </c>
      <c r="L3" s="2" t="s">
        <v>991</v>
      </c>
      <c r="M3" s="2" t="s">
        <v>53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" t="s">
        <v>1010</v>
      </c>
      <c r="B4" s="1" t="s">
        <v>1011</v>
      </c>
      <c r="C4" s="19" t="s">
        <v>1012</v>
      </c>
      <c r="D4" s="1">
        <v>2.0</v>
      </c>
      <c r="E4" s="1"/>
      <c r="F4" s="1">
        <v>5.0</v>
      </c>
      <c r="G4" s="24">
        <v>749.0</v>
      </c>
      <c r="H4" s="3">
        <f t="shared" ref="H4:H21" si="1">D4*G4</f>
        <v>1498</v>
      </c>
      <c r="I4" s="3"/>
      <c r="J4" s="3">
        <f>F4*G4</f>
        <v>3745</v>
      </c>
      <c r="K4" s="1" t="b">
        <v>1</v>
      </c>
      <c r="L4" s="4" t="b">
        <v>0</v>
      </c>
      <c r="M4" s="1" t="b">
        <v>1</v>
      </c>
    </row>
    <row r="5">
      <c r="A5" s="1" t="s">
        <v>1013</v>
      </c>
      <c r="B5" s="1"/>
      <c r="C5" s="19" t="s">
        <v>1014</v>
      </c>
      <c r="D5" s="1">
        <v>3.0</v>
      </c>
      <c r="E5" s="1"/>
      <c r="F5" s="1">
        <v>3.0</v>
      </c>
      <c r="G5" s="24">
        <v>209.0</v>
      </c>
      <c r="H5" s="3">
        <f t="shared" si="1"/>
        <v>627</v>
      </c>
      <c r="I5" s="3"/>
      <c r="J5" s="3"/>
      <c r="K5" s="1" t="b">
        <v>0</v>
      </c>
      <c r="L5" s="4" t="b">
        <v>0</v>
      </c>
      <c r="M5" s="1" t="b">
        <v>0</v>
      </c>
    </row>
    <row r="6">
      <c r="A6" s="1" t="s">
        <v>1015</v>
      </c>
      <c r="B6" s="1" t="s">
        <v>1016</v>
      </c>
      <c r="C6" s="19" t="s">
        <v>1017</v>
      </c>
      <c r="D6" s="1">
        <v>1.0</v>
      </c>
      <c r="E6" s="1"/>
      <c r="F6" s="1">
        <v>5.0</v>
      </c>
      <c r="G6" s="24">
        <v>379.0</v>
      </c>
      <c r="H6" s="3">
        <f t="shared" si="1"/>
        <v>379</v>
      </c>
      <c r="I6" s="3"/>
      <c r="J6" s="3">
        <f t="shared" ref="J6:J21" si="2">F6*G6</f>
        <v>1895</v>
      </c>
      <c r="K6" s="1" t="b">
        <v>1</v>
      </c>
      <c r="L6" s="4" t="b">
        <v>0</v>
      </c>
      <c r="M6" s="1" t="b">
        <v>1</v>
      </c>
    </row>
    <row r="7">
      <c r="A7" s="1" t="s">
        <v>1018</v>
      </c>
      <c r="B7" s="1" t="s">
        <v>1019</v>
      </c>
      <c r="C7" s="19" t="s">
        <v>1020</v>
      </c>
      <c r="D7" s="1">
        <v>0.0</v>
      </c>
      <c r="E7" s="1"/>
      <c r="F7" s="1">
        <v>1.0</v>
      </c>
      <c r="G7" s="24">
        <v>3499.0</v>
      </c>
      <c r="H7" s="3">
        <f t="shared" si="1"/>
        <v>0</v>
      </c>
      <c r="I7" s="3"/>
      <c r="J7" s="3">
        <f t="shared" si="2"/>
        <v>3499</v>
      </c>
      <c r="K7" s="4" t="b">
        <v>0</v>
      </c>
      <c r="L7" s="4" t="b">
        <v>0</v>
      </c>
      <c r="M7" s="1" t="b">
        <v>1</v>
      </c>
    </row>
    <row r="8">
      <c r="A8" s="1" t="s">
        <v>1021</v>
      </c>
      <c r="B8" s="1" t="s">
        <v>1022</v>
      </c>
      <c r="C8" s="19" t="s">
        <v>1023</v>
      </c>
      <c r="D8" s="1">
        <v>1.0</v>
      </c>
      <c r="F8" s="1">
        <v>0.0</v>
      </c>
      <c r="G8" s="1">
        <v>349.0</v>
      </c>
      <c r="H8" s="3">
        <f t="shared" si="1"/>
        <v>349</v>
      </c>
      <c r="I8" s="3"/>
      <c r="J8" s="3">
        <f t="shared" si="2"/>
        <v>0</v>
      </c>
      <c r="K8" s="1" t="b">
        <v>1</v>
      </c>
      <c r="L8" s="4" t="b">
        <v>0</v>
      </c>
      <c r="M8" s="4" t="b">
        <v>0</v>
      </c>
    </row>
    <row r="9">
      <c r="A9" s="1" t="s">
        <v>1024</v>
      </c>
      <c r="B9" s="1" t="s">
        <v>1025</v>
      </c>
      <c r="C9" s="19" t="s">
        <v>1026</v>
      </c>
      <c r="D9" s="1">
        <v>1.0</v>
      </c>
      <c r="F9" s="1">
        <v>1.0</v>
      </c>
      <c r="G9" s="24">
        <v>985.0</v>
      </c>
      <c r="H9" s="3">
        <f t="shared" si="1"/>
        <v>985</v>
      </c>
      <c r="I9" s="3"/>
      <c r="J9" s="3">
        <f t="shared" si="2"/>
        <v>985</v>
      </c>
      <c r="K9" s="1" t="b">
        <v>1</v>
      </c>
      <c r="L9" s="4" t="b">
        <v>0</v>
      </c>
      <c r="M9" s="4" t="b">
        <v>0</v>
      </c>
    </row>
    <row r="10">
      <c r="A10" s="1"/>
      <c r="G10" s="3"/>
      <c r="H10" s="3">
        <f t="shared" si="1"/>
        <v>0</v>
      </c>
      <c r="I10" s="3"/>
      <c r="J10" s="3">
        <f t="shared" si="2"/>
        <v>0</v>
      </c>
      <c r="K10" s="1" t="b">
        <v>0</v>
      </c>
      <c r="L10" s="4" t="b">
        <v>0</v>
      </c>
      <c r="M10" s="4" t="b">
        <v>0</v>
      </c>
    </row>
    <row r="11">
      <c r="A11" s="2" t="s">
        <v>73</v>
      </c>
      <c r="G11" s="3"/>
      <c r="H11" s="3">
        <f t="shared" si="1"/>
        <v>0</v>
      </c>
      <c r="I11" s="3"/>
      <c r="J11" s="3">
        <f t="shared" si="2"/>
        <v>0</v>
      </c>
      <c r="K11" s="4" t="b">
        <v>0</v>
      </c>
      <c r="L11" s="4" t="b">
        <v>0</v>
      </c>
      <c r="M11" s="4" t="b">
        <v>0</v>
      </c>
    </row>
    <row r="12">
      <c r="A12" s="1" t="s">
        <v>141</v>
      </c>
      <c r="B12" s="23" t="s">
        <v>1027</v>
      </c>
      <c r="G12" s="3"/>
      <c r="H12" s="3">
        <f t="shared" si="1"/>
        <v>0</v>
      </c>
      <c r="I12" s="3"/>
      <c r="J12" s="3">
        <f t="shared" si="2"/>
        <v>0</v>
      </c>
      <c r="K12" s="4" t="b">
        <v>0</v>
      </c>
      <c r="L12" s="4" t="b">
        <v>0</v>
      </c>
      <c r="M12" s="4" t="b">
        <v>0</v>
      </c>
    </row>
    <row r="13">
      <c r="A13" s="1" t="s">
        <v>1028</v>
      </c>
      <c r="B13" s="23"/>
      <c r="G13" s="3"/>
      <c r="H13" s="3">
        <f t="shared" si="1"/>
        <v>0</v>
      </c>
      <c r="I13" s="3"/>
      <c r="J13" s="3">
        <f t="shared" si="2"/>
        <v>0</v>
      </c>
      <c r="K13" s="4" t="b">
        <v>0</v>
      </c>
      <c r="L13" s="4" t="b">
        <v>0</v>
      </c>
      <c r="M13" s="4" t="b">
        <v>0</v>
      </c>
    </row>
    <row r="14">
      <c r="A14" s="1"/>
      <c r="G14" s="3"/>
      <c r="H14" s="3">
        <f t="shared" si="1"/>
        <v>0</v>
      </c>
      <c r="I14" s="3"/>
      <c r="J14" s="3">
        <f t="shared" si="2"/>
        <v>0</v>
      </c>
      <c r="K14" s="4" t="b">
        <v>0</v>
      </c>
      <c r="L14" s="4" t="b">
        <v>0</v>
      </c>
      <c r="M14" s="4" t="b">
        <v>0</v>
      </c>
    </row>
    <row r="15">
      <c r="A15" s="2" t="s">
        <v>98</v>
      </c>
      <c r="G15" s="3"/>
      <c r="H15" s="3">
        <f t="shared" si="1"/>
        <v>0</v>
      </c>
      <c r="I15" s="3"/>
      <c r="J15" s="3">
        <f t="shared" si="2"/>
        <v>0</v>
      </c>
      <c r="K15" s="4" t="b">
        <v>0</v>
      </c>
      <c r="L15" s="4" t="b">
        <v>0</v>
      </c>
      <c r="M15" s="4" t="b">
        <v>0</v>
      </c>
    </row>
    <row r="16">
      <c r="A16" s="1" t="s">
        <v>1029</v>
      </c>
      <c r="B16" s="23" t="s">
        <v>1030</v>
      </c>
      <c r="C16" s="19" t="s">
        <v>1031</v>
      </c>
      <c r="D16" s="1">
        <v>10.0</v>
      </c>
      <c r="E16" s="1"/>
      <c r="F16" s="1">
        <v>10.0</v>
      </c>
      <c r="G16" s="24">
        <v>21.99</v>
      </c>
      <c r="H16" s="3">
        <f t="shared" si="1"/>
        <v>219.9</v>
      </c>
      <c r="I16" s="3"/>
      <c r="J16" s="3">
        <f t="shared" si="2"/>
        <v>219.9</v>
      </c>
      <c r="K16" s="1" t="b">
        <v>1</v>
      </c>
      <c r="L16" s="4" t="b">
        <v>0</v>
      </c>
      <c r="M16" s="1" t="b">
        <v>1</v>
      </c>
    </row>
    <row r="17">
      <c r="A17" s="1" t="s">
        <v>1032</v>
      </c>
      <c r="B17" s="1" t="s">
        <v>1033</v>
      </c>
      <c r="C17" s="19" t="s">
        <v>1034</v>
      </c>
      <c r="D17" s="1">
        <v>5.0</v>
      </c>
      <c r="E17" s="1"/>
      <c r="F17" s="1">
        <v>5.0</v>
      </c>
      <c r="G17" s="24">
        <v>21.99</v>
      </c>
      <c r="H17" s="3">
        <f t="shared" si="1"/>
        <v>109.95</v>
      </c>
      <c r="I17" s="3"/>
      <c r="J17" s="3">
        <f t="shared" si="2"/>
        <v>109.95</v>
      </c>
      <c r="K17" s="1" t="b">
        <v>1</v>
      </c>
      <c r="L17" s="4" t="b">
        <v>0</v>
      </c>
      <c r="M17" s="1" t="b">
        <v>1</v>
      </c>
    </row>
    <row r="18">
      <c r="A18" s="1" t="s">
        <v>1035</v>
      </c>
      <c r="B18" s="1" t="s">
        <v>1036</v>
      </c>
      <c r="C18" s="19" t="s">
        <v>1037</v>
      </c>
      <c r="D18" s="1">
        <v>0.0</v>
      </c>
      <c r="E18" s="1"/>
      <c r="F18" s="1">
        <v>1.0</v>
      </c>
      <c r="G18" s="24">
        <v>699.0</v>
      </c>
      <c r="H18" s="3">
        <f t="shared" si="1"/>
        <v>0</v>
      </c>
      <c r="I18" s="3"/>
      <c r="J18" s="3">
        <f t="shared" si="2"/>
        <v>699</v>
      </c>
      <c r="K18" s="4" t="b">
        <v>0</v>
      </c>
      <c r="L18" s="4" t="b">
        <v>0</v>
      </c>
      <c r="M18" s="1" t="b">
        <v>1</v>
      </c>
    </row>
    <row r="19">
      <c r="B19" s="1" t="s">
        <v>1038</v>
      </c>
      <c r="D19" s="1">
        <v>0.0</v>
      </c>
      <c r="E19" s="1"/>
      <c r="F19" s="1">
        <v>1.0</v>
      </c>
      <c r="G19" s="24">
        <v>669.0</v>
      </c>
      <c r="H19" s="3">
        <f t="shared" si="1"/>
        <v>0</v>
      </c>
      <c r="I19" s="3"/>
      <c r="J19" s="3">
        <f t="shared" si="2"/>
        <v>669</v>
      </c>
      <c r="K19" s="4" t="b">
        <v>0</v>
      </c>
      <c r="L19" s="4" t="b">
        <v>0</v>
      </c>
      <c r="M19" s="1" t="b">
        <v>1</v>
      </c>
    </row>
    <row r="20">
      <c r="A20" s="1" t="s">
        <v>1039</v>
      </c>
      <c r="B20" s="1" t="s">
        <v>1040</v>
      </c>
      <c r="C20" s="19" t="s">
        <v>1041</v>
      </c>
      <c r="D20" s="1">
        <v>2.0</v>
      </c>
      <c r="F20" s="1">
        <v>0.0</v>
      </c>
      <c r="G20" s="24">
        <v>79.99</v>
      </c>
      <c r="H20" s="3">
        <f t="shared" si="1"/>
        <v>159.98</v>
      </c>
      <c r="I20" s="3"/>
      <c r="J20" s="3">
        <f t="shared" si="2"/>
        <v>0</v>
      </c>
      <c r="K20" s="1" t="b">
        <v>1</v>
      </c>
      <c r="L20" s="4" t="b">
        <v>0</v>
      </c>
      <c r="M20" s="4" t="b">
        <v>0</v>
      </c>
    </row>
    <row r="21">
      <c r="A21" s="1" t="s">
        <v>1042</v>
      </c>
      <c r="B21" s="1" t="s">
        <v>1043</v>
      </c>
      <c r="C21" s="19" t="s">
        <v>1044</v>
      </c>
      <c r="D21" s="1">
        <v>1.0</v>
      </c>
      <c r="F21" s="1">
        <v>0.0</v>
      </c>
      <c r="G21" s="24">
        <v>149.0</v>
      </c>
      <c r="H21" s="3">
        <f t="shared" si="1"/>
        <v>149</v>
      </c>
      <c r="I21" s="3"/>
      <c r="J21" s="3">
        <f t="shared" si="2"/>
        <v>0</v>
      </c>
      <c r="K21" s="1" t="b">
        <v>1</v>
      </c>
      <c r="L21" s="4" t="b">
        <v>0</v>
      </c>
      <c r="M21" s="4" t="b">
        <v>0</v>
      </c>
    </row>
    <row r="22">
      <c r="G22" s="3"/>
      <c r="H22" s="3"/>
      <c r="I22" s="3"/>
      <c r="J22" s="3"/>
    </row>
    <row r="23">
      <c r="A23" s="1" t="s">
        <v>115</v>
      </c>
      <c r="B23" s="3">
        <f>sumif(K4:K21, TRUE,H4:H21)</f>
        <v>3849.83</v>
      </c>
      <c r="G23" s="11"/>
      <c r="H23" s="3"/>
      <c r="I23" s="3"/>
      <c r="J23" s="3"/>
    </row>
    <row r="24">
      <c r="A24" s="1" t="s">
        <v>116</v>
      </c>
      <c r="B24" s="3">
        <f>sumif(L4:L21, TRUE,I4:I21)</f>
        <v>0</v>
      </c>
      <c r="G24" s="11"/>
    </row>
    <row r="25">
      <c r="A25" s="1" t="s">
        <v>117</v>
      </c>
      <c r="B25" s="3">
        <f>sumif(M4:M21, TRUE, J4:J21)</f>
        <v>10836.85</v>
      </c>
      <c r="G25" s="11"/>
    </row>
  </sheetData>
  <hyperlinks>
    <hyperlink r:id="rId1" ref="C4"/>
    <hyperlink r:id="rId2" ref="C5"/>
    <hyperlink r:id="rId3" ref="C6"/>
    <hyperlink r:id="rId4" ref="C7"/>
    <hyperlink r:id="rId5" ref="C8"/>
    <hyperlink r:id="rId6" ref="C9"/>
    <hyperlink r:id="rId7" ref="C16"/>
    <hyperlink r:id="rId8" ref="C17"/>
    <hyperlink r:id="rId9" ref="C18"/>
    <hyperlink r:id="rId10" ref="C20"/>
    <hyperlink r:id="rId11" ref="C21"/>
  </hyperlinks>
  <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57.13"/>
    <col customWidth="1" min="2" max="2" width="65.13"/>
  </cols>
  <sheetData>
    <row r="1">
      <c r="A1" s="9" t="s">
        <v>8</v>
      </c>
      <c r="B1" s="10"/>
      <c r="G1" s="11"/>
    </row>
    <row r="2">
      <c r="A2" s="1"/>
      <c r="B2" s="12"/>
      <c r="C2" s="12"/>
      <c r="D2" s="12"/>
      <c r="E2" s="12"/>
      <c r="F2" s="12"/>
      <c r="G2" s="13"/>
      <c r="H2" s="12"/>
      <c r="I2" s="12"/>
      <c r="J2" s="12"/>
    </row>
    <row r="3">
      <c r="A3" s="2" t="s">
        <v>41</v>
      </c>
      <c r="B3" s="14" t="s">
        <v>42</v>
      </c>
      <c r="C3" s="14" t="s">
        <v>43</v>
      </c>
      <c r="D3" s="14" t="s">
        <v>44</v>
      </c>
      <c r="E3" s="14" t="s">
        <v>45</v>
      </c>
      <c r="F3" s="14" t="s">
        <v>46</v>
      </c>
      <c r="G3" s="15" t="s">
        <v>47</v>
      </c>
      <c r="H3" s="14" t="s">
        <v>48</v>
      </c>
      <c r="I3" s="14" t="s">
        <v>49</v>
      </c>
      <c r="J3" s="14" t="s">
        <v>50</v>
      </c>
      <c r="K3" s="10"/>
      <c r="L3" s="2" t="s">
        <v>51</v>
      </c>
      <c r="M3" s="2" t="s">
        <v>52</v>
      </c>
      <c r="N3" s="2" t="s">
        <v>53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6" t="s">
        <v>54</v>
      </c>
      <c r="B4" s="12" t="s">
        <v>55</v>
      </c>
      <c r="C4" s="17" t="s">
        <v>56</v>
      </c>
      <c r="D4" s="1"/>
      <c r="E4" s="1"/>
      <c r="F4" s="1">
        <v>5.0</v>
      </c>
      <c r="G4" s="18">
        <v>638.0</v>
      </c>
      <c r="H4" s="3">
        <f t="shared" ref="H4:H29" si="1">G4*D4</f>
        <v>0</v>
      </c>
      <c r="J4" s="3">
        <f t="shared" ref="J4:J5" si="2">F4*G4</f>
        <v>3190</v>
      </c>
      <c r="L4" s="4" t="b">
        <v>0</v>
      </c>
      <c r="M4" s="4" t="b">
        <v>0</v>
      </c>
      <c r="N4" s="1" t="b">
        <v>1</v>
      </c>
    </row>
    <row r="5">
      <c r="A5" s="16" t="s">
        <v>57</v>
      </c>
      <c r="B5" s="12" t="s">
        <v>58</v>
      </c>
      <c r="C5" s="19" t="s">
        <v>59</v>
      </c>
      <c r="D5" s="1"/>
      <c r="E5" s="1"/>
      <c r="F5" s="1">
        <v>12.0</v>
      </c>
      <c r="G5" s="13">
        <v>302.95</v>
      </c>
      <c r="H5" s="3">
        <f t="shared" si="1"/>
        <v>0</v>
      </c>
      <c r="J5" s="3">
        <f t="shared" si="2"/>
        <v>3635.4</v>
      </c>
      <c r="L5" s="4" t="b">
        <v>0</v>
      </c>
      <c r="M5" s="4" t="b">
        <v>0</v>
      </c>
      <c r="N5" s="1" t="b">
        <v>1</v>
      </c>
    </row>
    <row r="6">
      <c r="A6" s="16" t="s">
        <v>60</v>
      </c>
      <c r="B6" s="12" t="s">
        <v>61</v>
      </c>
      <c r="G6" s="11"/>
      <c r="H6" s="3">
        <f t="shared" si="1"/>
        <v>0</v>
      </c>
      <c r="L6" s="4" t="b">
        <v>0</v>
      </c>
      <c r="M6" s="4" t="b">
        <v>0</v>
      </c>
      <c r="N6" s="1" t="b">
        <v>1</v>
      </c>
    </row>
    <row r="7">
      <c r="A7" s="16" t="s">
        <v>62</v>
      </c>
      <c r="C7" s="19" t="s">
        <v>63</v>
      </c>
      <c r="D7" s="1"/>
      <c r="E7" s="1"/>
      <c r="F7" s="1">
        <v>5.0</v>
      </c>
      <c r="G7" s="20">
        <v>59.95</v>
      </c>
      <c r="H7" s="3">
        <f t="shared" si="1"/>
        <v>0</v>
      </c>
      <c r="J7" s="3">
        <f t="shared" ref="J7:J10" si="3">F7*G7</f>
        <v>299.75</v>
      </c>
      <c r="L7" s="4" t="b">
        <v>0</v>
      </c>
      <c r="M7" s="4" t="b">
        <v>0</v>
      </c>
      <c r="N7" s="1" t="b">
        <v>1</v>
      </c>
    </row>
    <row r="8">
      <c r="A8" s="16" t="s">
        <v>64</v>
      </c>
      <c r="B8" s="12" t="s">
        <v>65</v>
      </c>
      <c r="C8" s="19" t="s">
        <v>66</v>
      </c>
      <c r="D8" s="1"/>
      <c r="E8" s="1"/>
      <c r="F8" s="1">
        <v>24.0</v>
      </c>
      <c r="G8" s="20">
        <v>50.95</v>
      </c>
      <c r="H8" s="3">
        <f t="shared" si="1"/>
        <v>0</v>
      </c>
      <c r="J8" s="3">
        <f t="shared" si="3"/>
        <v>1222.8</v>
      </c>
      <c r="L8" s="4" t="b">
        <v>0</v>
      </c>
      <c r="M8" s="4" t="b">
        <v>0</v>
      </c>
      <c r="N8" s="1" t="b">
        <v>1</v>
      </c>
    </row>
    <row r="9">
      <c r="A9" s="1" t="s">
        <v>67</v>
      </c>
      <c r="B9" s="12" t="s">
        <v>68</v>
      </c>
      <c r="C9" s="19" t="s">
        <v>69</v>
      </c>
      <c r="D9" s="1">
        <v>1.0</v>
      </c>
      <c r="E9" s="1"/>
      <c r="F9" s="1">
        <v>1.0</v>
      </c>
      <c r="G9" s="20">
        <v>269.99</v>
      </c>
      <c r="H9" s="3">
        <f t="shared" si="1"/>
        <v>269.99</v>
      </c>
      <c r="J9" s="3">
        <f t="shared" si="3"/>
        <v>269.99</v>
      </c>
      <c r="L9" s="1" t="b">
        <v>1</v>
      </c>
      <c r="M9" s="4" t="b">
        <v>0</v>
      </c>
      <c r="N9" s="1" t="b">
        <v>0</v>
      </c>
    </row>
    <row r="10">
      <c r="A10" s="1" t="s">
        <v>70</v>
      </c>
      <c r="B10" s="12" t="s">
        <v>71</v>
      </c>
      <c r="C10" s="19" t="s">
        <v>72</v>
      </c>
      <c r="D10" s="1">
        <v>4.0</v>
      </c>
      <c r="E10" s="1"/>
      <c r="F10" s="1">
        <v>4.0</v>
      </c>
      <c r="G10" s="20">
        <v>399.0</v>
      </c>
      <c r="H10" s="3">
        <f t="shared" si="1"/>
        <v>1596</v>
      </c>
      <c r="J10" s="3">
        <f t="shared" si="3"/>
        <v>1596</v>
      </c>
      <c r="L10" s="1" t="b">
        <v>1</v>
      </c>
      <c r="M10" s="4" t="b">
        <v>0</v>
      </c>
      <c r="N10" s="4" t="b">
        <v>0</v>
      </c>
    </row>
    <row r="11">
      <c r="A11" s="1"/>
      <c r="G11" s="11"/>
      <c r="H11" s="3">
        <f t="shared" si="1"/>
        <v>0</v>
      </c>
      <c r="L11" s="4" t="b">
        <v>0</v>
      </c>
      <c r="M11" s="4" t="b">
        <v>0</v>
      </c>
      <c r="N11" s="4" t="b">
        <v>0</v>
      </c>
    </row>
    <row r="12">
      <c r="A12" s="2" t="s">
        <v>73</v>
      </c>
      <c r="G12" s="11"/>
      <c r="H12" s="3">
        <f t="shared" si="1"/>
        <v>0</v>
      </c>
      <c r="L12" s="4" t="b">
        <v>0</v>
      </c>
      <c r="M12" s="4" t="b">
        <v>0</v>
      </c>
      <c r="N12" s="4" t="b">
        <v>0</v>
      </c>
    </row>
    <row r="13">
      <c r="A13" s="1" t="s">
        <v>74</v>
      </c>
      <c r="B13" s="12" t="s">
        <v>75</v>
      </c>
      <c r="C13" s="19" t="s">
        <v>76</v>
      </c>
      <c r="D13" s="1">
        <v>1.0</v>
      </c>
      <c r="E13" s="1"/>
      <c r="F13" s="1">
        <v>1.0</v>
      </c>
      <c r="G13" s="20">
        <v>19.99</v>
      </c>
      <c r="H13" s="3">
        <f t="shared" si="1"/>
        <v>19.99</v>
      </c>
      <c r="J13" s="3">
        <f t="shared" ref="J13:J14" si="4">G13*F13</f>
        <v>19.99</v>
      </c>
      <c r="L13" s="1" t="b">
        <v>1</v>
      </c>
      <c r="M13" s="4" t="b">
        <v>0</v>
      </c>
      <c r="N13" s="4" t="b">
        <v>0</v>
      </c>
    </row>
    <row r="14">
      <c r="A14" s="1" t="s">
        <v>77</v>
      </c>
      <c r="C14" s="19" t="s">
        <v>78</v>
      </c>
      <c r="D14" s="1">
        <v>1.0</v>
      </c>
      <c r="E14" s="1"/>
      <c r="F14" s="1">
        <v>1.0</v>
      </c>
      <c r="G14" s="20">
        <v>13.99</v>
      </c>
      <c r="H14" s="3">
        <f t="shared" si="1"/>
        <v>13.99</v>
      </c>
      <c r="J14" s="3">
        <f t="shared" si="4"/>
        <v>13.99</v>
      </c>
      <c r="L14" s="1" t="b">
        <v>1</v>
      </c>
      <c r="M14" s="4" t="b">
        <v>0</v>
      </c>
      <c r="N14" s="1" t="b">
        <v>0</v>
      </c>
    </row>
    <row r="15">
      <c r="A15" s="1" t="s">
        <v>79</v>
      </c>
      <c r="B15" s="12" t="s">
        <v>80</v>
      </c>
      <c r="C15" s="17" t="s">
        <v>81</v>
      </c>
      <c r="D15" s="1">
        <v>1.0</v>
      </c>
      <c r="E15" s="1"/>
      <c r="F15" s="1">
        <v>2.0</v>
      </c>
      <c r="G15" s="20">
        <v>159.0</v>
      </c>
      <c r="H15" s="3">
        <f t="shared" si="1"/>
        <v>159</v>
      </c>
      <c r="J15" s="3">
        <f>F15*G15</f>
        <v>318</v>
      </c>
      <c r="L15" s="1" t="b">
        <v>1</v>
      </c>
      <c r="M15" s="4" t="b">
        <v>0</v>
      </c>
      <c r="N15" s="1" t="b">
        <v>1</v>
      </c>
    </row>
    <row r="16">
      <c r="A16" s="1" t="s">
        <v>82</v>
      </c>
      <c r="B16" s="12" t="s">
        <v>83</v>
      </c>
      <c r="C16" s="1"/>
      <c r="D16" s="1"/>
      <c r="E16" s="1"/>
      <c r="F16" s="1"/>
      <c r="G16" s="20"/>
      <c r="H16" s="3">
        <f t="shared" si="1"/>
        <v>0</v>
      </c>
      <c r="L16" s="4" t="b">
        <v>0</v>
      </c>
      <c r="M16" s="4" t="b">
        <v>0</v>
      </c>
      <c r="N16" s="1" t="b">
        <v>0</v>
      </c>
    </row>
    <row r="17">
      <c r="A17" s="1" t="s">
        <v>84</v>
      </c>
      <c r="B17" s="12" t="s">
        <v>85</v>
      </c>
      <c r="C17" s="19" t="s">
        <v>86</v>
      </c>
      <c r="D17" s="1"/>
      <c r="E17" s="1"/>
      <c r="F17" s="1">
        <v>2.0</v>
      </c>
      <c r="G17" s="20">
        <v>40.0</v>
      </c>
      <c r="H17" s="3">
        <f t="shared" si="1"/>
        <v>0</v>
      </c>
      <c r="J17" s="3">
        <f t="shared" ref="J17:J21" si="5">F17*G17</f>
        <v>80</v>
      </c>
      <c r="L17" s="4" t="b">
        <v>0</v>
      </c>
      <c r="M17" s="4" t="b">
        <v>0</v>
      </c>
      <c r="N17" s="1" t="b">
        <v>1</v>
      </c>
    </row>
    <row r="18">
      <c r="A18" s="1" t="s">
        <v>87</v>
      </c>
      <c r="B18" s="12" t="s">
        <v>88</v>
      </c>
      <c r="C18" s="19" t="s">
        <v>89</v>
      </c>
      <c r="D18" s="1"/>
      <c r="E18" s="1"/>
      <c r="F18" s="1">
        <v>1.0</v>
      </c>
      <c r="G18" s="20">
        <v>18.25</v>
      </c>
      <c r="H18" s="3">
        <f t="shared" si="1"/>
        <v>0</v>
      </c>
      <c r="J18" s="3">
        <f t="shared" si="5"/>
        <v>18.25</v>
      </c>
      <c r="L18" s="4" t="b">
        <v>0</v>
      </c>
      <c r="M18" s="4" t="b">
        <v>0</v>
      </c>
      <c r="N18" s="1" t="b">
        <v>1</v>
      </c>
    </row>
    <row r="19">
      <c r="A19" s="1" t="s">
        <v>90</v>
      </c>
      <c r="C19" s="19" t="s">
        <v>91</v>
      </c>
      <c r="D19" s="1"/>
      <c r="E19" s="1"/>
      <c r="F19" s="1">
        <v>2.0</v>
      </c>
      <c r="G19" s="20">
        <v>9.99</v>
      </c>
      <c r="H19" s="3">
        <f t="shared" si="1"/>
        <v>0</v>
      </c>
      <c r="J19" s="3">
        <f t="shared" si="5"/>
        <v>19.98</v>
      </c>
      <c r="L19" s="4" t="b">
        <v>0</v>
      </c>
      <c r="M19" s="4" t="b">
        <v>0</v>
      </c>
      <c r="N19" s="1" t="b">
        <v>1</v>
      </c>
    </row>
    <row r="20">
      <c r="A20" s="1" t="s">
        <v>92</v>
      </c>
      <c r="B20" s="12" t="s">
        <v>93</v>
      </c>
      <c r="C20" s="19" t="s">
        <v>94</v>
      </c>
      <c r="D20" s="1"/>
      <c r="E20" s="1"/>
      <c r="F20" s="1">
        <v>12.0</v>
      </c>
      <c r="G20" s="20">
        <v>1.99</v>
      </c>
      <c r="H20" s="3">
        <f t="shared" si="1"/>
        <v>0</v>
      </c>
      <c r="J20" s="3">
        <f t="shared" si="5"/>
        <v>23.88</v>
      </c>
      <c r="L20" s="4" t="b">
        <v>0</v>
      </c>
      <c r="M20" s="4" t="b">
        <v>0</v>
      </c>
      <c r="N20" s="1" t="b">
        <v>1</v>
      </c>
    </row>
    <row r="21">
      <c r="A21" s="1" t="s">
        <v>95</v>
      </c>
      <c r="B21" s="12" t="s">
        <v>96</v>
      </c>
      <c r="C21" s="19" t="s">
        <v>97</v>
      </c>
      <c r="D21" s="1">
        <v>1.0</v>
      </c>
      <c r="E21" s="1"/>
      <c r="F21" s="1">
        <v>2.0</v>
      </c>
      <c r="G21" s="20">
        <v>87.95</v>
      </c>
      <c r="H21" s="3">
        <f t="shared" si="1"/>
        <v>87.95</v>
      </c>
      <c r="J21" s="3">
        <f t="shared" si="5"/>
        <v>175.9</v>
      </c>
      <c r="L21" s="1" t="b">
        <v>1</v>
      </c>
      <c r="M21" s="4" t="b">
        <v>0</v>
      </c>
      <c r="N21" s="1" t="b">
        <v>1</v>
      </c>
    </row>
    <row r="22">
      <c r="A22" s="1"/>
      <c r="G22" s="11"/>
      <c r="H22" s="3">
        <f t="shared" si="1"/>
        <v>0</v>
      </c>
      <c r="L22" s="4" t="b">
        <v>0</v>
      </c>
      <c r="M22" s="4" t="b">
        <v>0</v>
      </c>
      <c r="N22" s="4" t="b">
        <v>0</v>
      </c>
    </row>
    <row r="23">
      <c r="A23" s="2" t="s">
        <v>98</v>
      </c>
      <c r="B23" s="10"/>
      <c r="C23" s="10"/>
      <c r="D23" s="10"/>
      <c r="E23" s="10"/>
      <c r="F23" s="10"/>
      <c r="G23" s="21"/>
      <c r="H23" s="3">
        <f t="shared" si="1"/>
        <v>0</v>
      </c>
      <c r="K23" s="10"/>
      <c r="L23" s="10" t="b">
        <v>0</v>
      </c>
      <c r="M23" s="10" t="b">
        <v>0</v>
      </c>
      <c r="N23" s="10" t="b">
        <v>0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>
      <c r="A24" s="1" t="s">
        <v>99</v>
      </c>
      <c r="B24" s="12" t="s">
        <v>100</v>
      </c>
      <c r="C24" s="19" t="s">
        <v>101</v>
      </c>
      <c r="D24" s="1">
        <v>1.0</v>
      </c>
      <c r="E24" s="1"/>
      <c r="F24" s="1">
        <v>2.0</v>
      </c>
      <c r="G24" s="20">
        <v>32.97</v>
      </c>
      <c r="H24" s="3">
        <f t="shared" si="1"/>
        <v>32.97</v>
      </c>
      <c r="J24" s="3">
        <f t="shared" ref="J24:J27" si="6">F24*G24</f>
        <v>65.94</v>
      </c>
      <c r="L24" s="4" t="b">
        <v>0</v>
      </c>
      <c r="M24" s="4" t="b">
        <v>0</v>
      </c>
      <c r="N24" s="1" t="b">
        <v>1</v>
      </c>
    </row>
    <row r="25">
      <c r="A25" s="1" t="s">
        <v>102</v>
      </c>
      <c r="C25" s="19" t="s">
        <v>103</v>
      </c>
      <c r="D25" s="1">
        <v>1.0</v>
      </c>
      <c r="E25" s="1"/>
      <c r="F25" s="1">
        <v>2.0</v>
      </c>
      <c r="G25" s="20">
        <v>10.98</v>
      </c>
      <c r="H25" s="3">
        <f t="shared" si="1"/>
        <v>10.98</v>
      </c>
      <c r="J25" s="3">
        <f t="shared" si="6"/>
        <v>21.96</v>
      </c>
      <c r="L25" s="4" t="b">
        <v>0</v>
      </c>
      <c r="M25" s="4" t="b">
        <v>0</v>
      </c>
      <c r="N25" s="1" t="b">
        <v>1</v>
      </c>
    </row>
    <row r="26">
      <c r="A26" s="1" t="s">
        <v>104</v>
      </c>
      <c r="B26" s="12"/>
      <c r="C26" s="19" t="s">
        <v>105</v>
      </c>
      <c r="D26" s="1">
        <v>1.0</v>
      </c>
      <c r="E26" s="1"/>
      <c r="F26" s="1">
        <v>2.0</v>
      </c>
      <c r="G26" s="20">
        <v>19.97</v>
      </c>
      <c r="H26" s="3">
        <f t="shared" si="1"/>
        <v>19.97</v>
      </c>
      <c r="J26" s="3">
        <f t="shared" si="6"/>
        <v>39.94</v>
      </c>
      <c r="L26" s="4" t="b">
        <v>0</v>
      </c>
      <c r="M26" s="4" t="b">
        <v>0</v>
      </c>
      <c r="N26" s="1" t="b">
        <v>1</v>
      </c>
    </row>
    <row r="27">
      <c r="A27" s="12" t="s">
        <v>106</v>
      </c>
      <c r="B27" s="12"/>
      <c r="C27" s="19" t="s">
        <v>107</v>
      </c>
      <c r="D27" s="1">
        <v>1.0</v>
      </c>
      <c r="E27" s="1"/>
      <c r="F27" s="1">
        <v>4.0</v>
      </c>
      <c r="G27" s="20">
        <v>3.28</v>
      </c>
      <c r="H27" s="3">
        <f t="shared" si="1"/>
        <v>3.28</v>
      </c>
      <c r="J27" s="3">
        <f t="shared" si="6"/>
        <v>13.12</v>
      </c>
      <c r="L27" s="4" t="b">
        <v>0</v>
      </c>
      <c r="M27" s="4" t="b">
        <v>0</v>
      </c>
      <c r="N27" s="1" t="b">
        <v>1</v>
      </c>
    </row>
    <row r="28">
      <c r="A28" s="1" t="s">
        <v>108</v>
      </c>
      <c r="B28" s="12" t="s">
        <v>109</v>
      </c>
      <c r="C28" s="19" t="s">
        <v>110</v>
      </c>
      <c r="D28" s="1">
        <v>1.0</v>
      </c>
      <c r="G28" s="20">
        <v>33.99</v>
      </c>
      <c r="H28" s="3">
        <f t="shared" si="1"/>
        <v>33.99</v>
      </c>
      <c r="L28" s="4" t="b">
        <v>0</v>
      </c>
      <c r="M28" s="4" t="b">
        <v>0</v>
      </c>
      <c r="N28" s="4" t="b">
        <v>0</v>
      </c>
    </row>
    <row r="29">
      <c r="A29" s="1" t="s">
        <v>111</v>
      </c>
      <c r="B29" s="12" t="s">
        <v>112</v>
      </c>
      <c r="C29" s="19" t="s">
        <v>113</v>
      </c>
      <c r="D29" s="1">
        <v>1.0</v>
      </c>
      <c r="E29" s="1"/>
      <c r="F29" s="1">
        <v>2.0</v>
      </c>
      <c r="G29" s="20">
        <v>30.97</v>
      </c>
      <c r="H29" s="3">
        <f t="shared" si="1"/>
        <v>30.97</v>
      </c>
      <c r="J29" s="3">
        <f>F29*G29</f>
        <v>61.94</v>
      </c>
      <c r="L29" s="4" t="b">
        <v>0</v>
      </c>
      <c r="M29" s="4" t="b">
        <v>0</v>
      </c>
      <c r="N29" s="1" t="b">
        <v>1</v>
      </c>
    </row>
    <row r="30">
      <c r="G30" s="11"/>
    </row>
    <row r="31">
      <c r="A31" s="2" t="s">
        <v>114</v>
      </c>
      <c r="B31" s="10"/>
      <c r="C31" s="10"/>
      <c r="D31" s="10"/>
      <c r="E31" s="10"/>
      <c r="F31" s="10"/>
      <c r="G31" s="21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</row>
    <row r="32">
      <c r="A32" s="1"/>
      <c r="G32" s="11"/>
    </row>
    <row r="33">
      <c r="A33" s="1" t="s">
        <v>115</v>
      </c>
      <c r="B33" s="4">
        <f>sumif(L4:L29, TRUE, H4:H29)</f>
        <v>2146.92</v>
      </c>
      <c r="G33" s="11"/>
    </row>
    <row r="34">
      <c r="A34" s="1" t="s">
        <v>116</v>
      </c>
      <c r="B34" s="4">
        <f>sumif(M5:M30, TRUE, J5:J30)</f>
        <v>0</v>
      </c>
      <c r="G34" s="11"/>
    </row>
    <row r="35">
      <c r="A35" s="1" t="s">
        <v>117</v>
      </c>
      <c r="B35" s="4">
        <f>sumif(N4:N31, TRUE, J4:J31)</f>
        <v>9186.86</v>
      </c>
      <c r="G35" s="11"/>
    </row>
    <row r="36">
      <c r="G36" s="11"/>
    </row>
    <row r="37">
      <c r="G37" s="11"/>
    </row>
    <row r="38">
      <c r="G38" s="11"/>
    </row>
    <row r="39">
      <c r="G39" s="11"/>
    </row>
    <row r="40">
      <c r="G40" s="11"/>
    </row>
    <row r="41">
      <c r="G41" s="11"/>
    </row>
    <row r="42">
      <c r="G42" s="11"/>
    </row>
    <row r="43">
      <c r="G43" s="11"/>
    </row>
    <row r="44">
      <c r="G44" s="11"/>
    </row>
    <row r="45">
      <c r="G45" s="11"/>
    </row>
    <row r="46">
      <c r="G46" s="11"/>
    </row>
    <row r="47">
      <c r="G47" s="11"/>
    </row>
    <row r="48">
      <c r="G48" s="11"/>
    </row>
    <row r="49">
      <c r="G49" s="11"/>
    </row>
    <row r="50">
      <c r="G50" s="11"/>
    </row>
    <row r="51">
      <c r="G51" s="11"/>
    </row>
    <row r="52">
      <c r="G52" s="11"/>
    </row>
    <row r="53">
      <c r="G53" s="11"/>
    </row>
    <row r="54">
      <c r="G54" s="11"/>
    </row>
    <row r="55">
      <c r="G55" s="11"/>
    </row>
    <row r="56">
      <c r="G56" s="11"/>
    </row>
    <row r="57">
      <c r="G57" s="11"/>
    </row>
    <row r="58">
      <c r="G58" s="11"/>
    </row>
    <row r="59">
      <c r="G59" s="11"/>
    </row>
    <row r="60">
      <c r="G60" s="11"/>
    </row>
    <row r="61">
      <c r="G61" s="11"/>
    </row>
    <row r="62">
      <c r="G62" s="11"/>
    </row>
    <row r="63">
      <c r="G63" s="11"/>
    </row>
    <row r="64">
      <c r="G64" s="11"/>
    </row>
    <row r="65">
      <c r="G65" s="11"/>
    </row>
    <row r="66">
      <c r="G66" s="11"/>
    </row>
    <row r="67">
      <c r="G67" s="11"/>
    </row>
    <row r="68">
      <c r="G68" s="11"/>
    </row>
    <row r="69">
      <c r="G69" s="11"/>
    </row>
    <row r="70">
      <c r="G70" s="11"/>
    </row>
    <row r="71">
      <c r="G71" s="11"/>
    </row>
    <row r="72">
      <c r="G72" s="11"/>
    </row>
    <row r="73">
      <c r="G73" s="11"/>
    </row>
    <row r="74">
      <c r="G74" s="11"/>
    </row>
    <row r="75">
      <c r="G75" s="11"/>
    </row>
    <row r="76">
      <c r="G76" s="11"/>
    </row>
    <row r="77">
      <c r="G77" s="11"/>
    </row>
    <row r="78">
      <c r="G78" s="11"/>
    </row>
    <row r="79">
      <c r="G79" s="11"/>
    </row>
    <row r="80">
      <c r="G80" s="11"/>
    </row>
    <row r="81">
      <c r="G81" s="11"/>
    </row>
    <row r="82">
      <c r="G82" s="11"/>
    </row>
    <row r="83">
      <c r="G83" s="11"/>
    </row>
    <row r="84">
      <c r="G84" s="11"/>
    </row>
    <row r="85">
      <c r="G85" s="11"/>
    </row>
    <row r="86">
      <c r="G86" s="11"/>
    </row>
    <row r="87">
      <c r="G87" s="11"/>
    </row>
    <row r="88">
      <c r="G88" s="11"/>
    </row>
    <row r="89">
      <c r="G89" s="11"/>
    </row>
    <row r="90">
      <c r="G90" s="11"/>
    </row>
    <row r="91">
      <c r="G91" s="11"/>
    </row>
    <row r="92">
      <c r="G92" s="11"/>
    </row>
    <row r="93">
      <c r="G93" s="11"/>
    </row>
    <row r="94">
      <c r="G94" s="11"/>
    </row>
    <row r="95">
      <c r="G95" s="11"/>
    </row>
    <row r="96">
      <c r="G96" s="11"/>
    </row>
    <row r="97">
      <c r="G97" s="11"/>
    </row>
    <row r="98">
      <c r="G98" s="11"/>
    </row>
    <row r="99">
      <c r="G99" s="11"/>
    </row>
    <row r="100">
      <c r="G100" s="11"/>
    </row>
    <row r="101">
      <c r="G101" s="11"/>
    </row>
    <row r="102">
      <c r="G102" s="11"/>
    </row>
    <row r="103">
      <c r="G103" s="11"/>
    </row>
    <row r="104">
      <c r="G104" s="11"/>
    </row>
    <row r="105">
      <c r="G105" s="11"/>
    </row>
    <row r="106">
      <c r="G106" s="11"/>
    </row>
    <row r="107">
      <c r="G107" s="11"/>
    </row>
    <row r="108">
      <c r="G108" s="11"/>
    </row>
    <row r="109">
      <c r="G109" s="11"/>
    </row>
    <row r="110">
      <c r="G110" s="11"/>
    </row>
    <row r="111">
      <c r="G111" s="11"/>
    </row>
    <row r="112">
      <c r="G112" s="11"/>
    </row>
    <row r="113">
      <c r="G113" s="11"/>
    </row>
    <row r="114">
      <c r="G114" s="11"/>
    </row>
    <row r="115">
      <c r="G115" s="11"/>
    </row>
    <row r="116">
      <c r="G116" s="11"/>
    </row>
    <row r="117">
      <c r="G117" s="11"/>
    </row>
    <row r="118">
      <c r="G118" s="11"/>
    </row>
    <row r="119">
      <c r="G119" s="11"/>
    </row>
    <row r="120">
      <c r="G120" s="11"/>
    </row>
    <row r="121">
      <c r="G121" s="11"/>
    </row>
    <row r="122">
      <c r="G122" s="11"/>
    </row>
    <row r="123">
      <c r="G123" s="11"/>
    </row>
    <row r="124">
      <c r="G124" s="11"/>
    </row>
    <row r="125">
      <c r="G125" s="11"/>
    </row>
    <row r="126">
      <c r="G126" s="11"/>
    </row>
    <row r="127">
      <c r="G127" s="11"/>
    </row>
    <row r="128">
      <c r="G128" s="11"/>
    </row>
    <row r="129">
      <c r="G129" s="11"/>
    </row>
    <row r="130">
      <c r="G130" s="11"/>
    </row>
    <row r="131">
      <c r="G131" s="11"/>
    </row>
    <row r="132">
      <c r="G132" s="11"/>
    </row>
    <row r="133">
      <c r="G133" s="11"/>
    </row>
    <row r="134">
      <c r="G134" s="11"/>
    </row>
    <row r="135">
      <c r="G135" s="11"/>
    </row>
    <row r="136">
      <c r="G136" s="11"/>
    </row>
    <row r="137">
      <c r="G137" s="11"/>
    </row>
    <row r="138">
      <c r="G138" s="11"/>
    </row>
    <row r="139">
      <c r="G139" s="11"/>
    </row>
    <row r="140">
      <c r="G140" s="11"/>
    </row>
    <row r="141">
      <c r="G141" s="11"/>
    </row>
    <row r="142">
      <c r="G142" s="11"/>
    </row>
    <row r="143">
      <c r="G143" s="11"/>
    </row>
    <row r="144">
      <c r="G144" s="11"/>
    </row>
    <row r="145">
      <c r="G145" s="11"/>
    </row>
    <row r="146">
      <c r="G146" s="11"/>
    </row>
    <row r="147">
      <c r="G147" s="11"/>
    </row>
    <row r="148">
      <c r="G148" s="11"/>
    </row>
    <row r="149">
      <c r="G149" s="11"/>
    </row>
    <row r="150">
      <c r="G150" s="11"/>
    </row>
    <row r="151">
      <c r="G151" s="11"/>
    </row>
    <row r="152">
      <c r="G152" s="11"/>
    </row>
    <row r="153">
      <c r="G153" s="11"/>
    </row>
    <row r="154">
      <c r="G154" s="11"/>
    </row>
    <row r="155">
      <c r="G155" s="11"/>
    </row>
    <row r="156">
      <c r="G156" s="11"/>
    </row>
    <row r="157">
      <c r="G157" s="11"/>
    </row>
    <row r="158">
      <c r="G158" s="11"/>
    </row>
    <row r="159">
      <c r="G159" s="11"/>
    </row>
    <row r="160">
      <c r="G160" s="11"/>
    </row>
    <row r="161">
      <c r="G161" s="11"/>
    </row>
    <row r="162">
      <c r="G162" s="11"/>
    </row>
    <row r="163">
      <c r="G163" s="11"/>
    </row>
    <row r="164">
      <c r="G164" s="11"/>
    </row>
    <row r="165">
      <c r="G165" s="11"/>
    </row>
    <row r="166">
      <c r="G166" s="11"/>
    </row>
    <row r="167">
      <c r="G167" s="11"/>
    </row>
    <row r="168">
      <c r="G168" s="11"/>
    </row>
    <row r="169">
      <c r="G169" s="11"/>
    </row>
    <row r="170">
      <c r="G170" s="11"/>
    </row>
    <row r="171">
      <c r="G171" s="11"/>
    </row>
    <row r="172">
      <c r="G172" s="11"/>
    </row>
    <row r="173">
      <c r="G173" s="11"/>
    </row>
    <row r="174">
      <c r="G174" s="11"/>
    </row>
    <row r="175">
      <c r="G175" s="11"/>
    </row>
    <row r="176">
      <c r="G176" s="11"/>
    </row>
    <row r="177">
      <c r="G177" s="11"/>
    </row>
    <row r="178">
      <c r="G178" s="11"/>
    </row>
    <row r="179">
      <c r="G179" s="11"/>
    </row>
    <row r="180">
      <c r="G180" s="11"/>
    </row>
    <row r="181">
      <c r="G181" s="11"/>
    </row>
    <row r="182">
      <c r="G182" s="11"/>
    </row>
    <row r="183">
      <c r="G183" s="11"/>
    </row>
    <row r="184">
      <c r="G184" s="11"/>
    </row>
    <row r="185">
      <c r="G185" s="11"/>
    </row>
    <row r="186">
      <c r="G186" s="11"/>
    </row>
    <row r="187">
      <c r="G187" s="11"/>
    </row>
    <row r="188">
      <c r="G188" s="11"/>
    </row>
    <row r="189">
      <c r="G189" s="11"/>
    </row>
    <row r="190">
      <c r="G190" s="11"/>
    </row>
    <row r="191">
      <c r="G191" s="11"/>
    </row>
    <row r="192">
      <c r="G192" s="11"/>
    </row>
    <row r="193">
      <c r="G193" s="11"/>
    </row>
    <row r="194">
      <c r="G194" s="11"/>
    </row>
    <row r="195">
      <c r="G195" s="11"/>
    </row>
    <row r="196">
      <c r="G196" s="11"/>
    </row>
    <row r="197">
      <c r="G197" s="11"/>
    </row>
    <row r="198">
      <c r="G198" s="11"/>
    </row>
    <row r="199">
      <c r="G199" s="11"/>
    </row>
    <row r="200">
      <c r="G200" s="11"/>
    </row>
    <row r="201">
      <c r="G201" s="11"/>
    </row>
    <row r="202">
      <c r="G202" s="11"/>
    </row>
    <row r="203">
      <c r="G203" s="11"/>
    </row>
    <row r="204">
      <c r="G204" s="11"/>
    </row>
    <row r="205">
      <c r="G205" s="11"/>
    </row>
    <row r="206">
      <c r="G206" s="11"/>
    </row>
    <row r="207">
      <c r="G207" s="11"/>
    </row>
    <row r="208">
      <c r="G208" s="11"/>
    </row>
    <row r="209">
      <c r="G209" s="11"/>
    </row>
    <row r="210">
      <c r="G210" s="11"/>
    </row>
    <row r="211">
      <c r="G211" s="11"/>
    </row>
    <row r="212">
      <c r="G212" s="11"/>
    </row>
    <row r="213">
      <c r="G213" s="11"/>
    </row>
    <row r="214">
      <c r="G214" s="11"/>
    </row>
    <row r="215">
      <c r="G215" s="11"/>
    </row>
    <row r="216">
      <c r="G216" s="11"/>
    </row>
    <row r="217">
      <c r="G217" s="11"/>
    </row>
    <row r="218">
      <c r="G218" s="11"/>
    </row>
    <row r="219">
      <c r="G219" s="11"/>
    </row>
    <row r="220">
      <c r="G220" s="11"/>
    </row>
    <row r="221">
      <c r="G221" s="11"/>
    </row>
    <row r="222">
      <c r="G222" s="11"/>
    </row>
    <row r="223">
      <c r="G223" s="11"/>
    </row>
    <row r="224">
      <c r="G224" s="11"/>
    </row>
    <row r="225">
      <c r="G225" s="11"/>
    </row>
    <row r="226">
      <c r="G226" s="11"/>
    </row>
    <row r="227">
      <c r="G227" s="11"/>
    </row>
    <row r="228">
      <c r="G228" s="11"/>
    </row>
    <row r="229">
      <c r="G229" s="11"/>
    </row>
    <row r="230">
      <c r="G230" s="11"/>
    </row>
    <row r="231">
      <c r="G231" s="11"/>
    </row>
    <row r="232">
      <c r="G232" s="11"/>
    </row>
    <row r="233">
      <c r="G233" s="11"/>
    </row>
    <row r="234">
      <c r="G234" s="11"/>
    </row>
    <row r="235">
      <c r="G235" s="11"/>
    </row>
    <row r="236">
      <c r="G236" s="11"/>
    </row>
    <row r="237">
      <c r="G237" s="11"/>
    </row>
    <row r="238">
      <c r="G238" s="11"/>
    </row>
    <row r="239">
      <c r="G239" s="11"/>
    </row>
    <row r="240">
      <c r="G240" s="11"/>
    </row>
    <row r="241">
      <c r="G241" s="11"/>
    </row>
    <row r="242">
      <c r="G242" s="11"/>
    </row>
    <row r="243">
      <c r="G243" s="11"/>
    </row>
    <row r="244">
      <c r="G244" s="11"/>
    </row>
    <row r="245">
      <c r="G245" s="11"/>
    </row>
    <row r="246">
      <c r="G246" s="11"/>
    </row>
    <row r="247">
      <c r="G247" s="11"/>
    </row>
    <row r="248">
      <c r="G248" s="11"/>
    </row>
    <row r="249">
      <c r="G249" s="11"/>
    </row>
    <row r="250">
      <c r="G250" s="11"/>
    </row>
    <row r="251">
      <c r="G251" s="11"/>
    </row>
    <row r="252">
      <c r="G252" s="11"/>
    </row>
    <row r="253">
      <c r="G253" s="11"/>
    </row>
    <row r="254">
      <c r="G254" s="11"/>
    </row>
    <row r="255">
      <c r="G255" s="11"/>
    </row>
    <row r="256">
      <c r="G256" s="11"/>
    </row>
    <row r="257">
      <c r="G257" s="11"/>
    </row>
    <row r="258">
      <c r="G258" s="11"/>
    </row>
    <row r="259">
      <c r="G259" s="11"/>
    </row>
    <row r="260">
      <c r="G260" s="11"/>
    </row>
    <row r="261">
      <c r="G261" s="11"/>
    </row>
    <row r="262">
      <c r="G262" s="11"/>
    </row>
    <row r="263">
      <c r="G263" s="11"/>
    </row>
    <row r="264">
      <c r="G264" s="11"/>
    </row>
    <row r="265">
      <c r="G265" s="11"/>
    </row>
    <row r="266">
      <c r="G266" s="11"/>
    </row>
    <row r="267">
      <c r="G267" s="11"/>
    </row>
    <row r="268">
      <c r="G268" s="11"/>
    </row>
    <row r="269">
      <c r="G269" s="11"/>
    </row>
    <row r="270">
      <c r="G270" s="11"/>
    </row>
    <row r="271">
      <c r="G271" s="11"/>
    </row>
    <row r="272">
      <c r="G272" s="11"/>
    </row>
    <row r="273">
      <c r="G273" s="11"/>
    </row>
    <row r="274">
      <c r="G274" s="11"/>
    </row>
    <row r="275">
      <c r="G275" s="11"/>
    </row>
    <row r="276">
      <c r="G276" s="11"/>
    </row>
    <row r="277">
      <c r="G277" s="11"/>
    </row>
    <row r="278">
      <c r="G278" s="11"/>
    </row>
    <row r="279">
      <c r="G279" s="11"/>
    </row>
    <row r="280">
      <c r="G280" s="11"/>
    </row>
    <row r="281">
      <c r="G281" s="11"/>
    </row>
    <row r="282">
      <c r="G282" s="11"/>
    </row>
    <row r="283">
      <c r="G283" s="11"/>
    </row>
    <row r="284">
      <c r="G284" s="11"/>
    </row>
    <row r="285">
      <c r="G285" s="11"/>
    </row>
    <row r="286">
      <c r="G286" s="11"/>
    </row>
    <row r="287">
      <c r="G287" s="11"/>
    </row>
    <row r="288">
      <c r="G288" s="11"/>
    </row>
    <row r="289">
      <c r="G289" s="11"/>
    </row>
    <row r="290">
      <c r="G290" s="11"/>
    </row>
    <row r="291">
      <c r="G291" s="11"/>
    </row>
    <row r="292">
      <c r="G292" s="11"/>
    </row>
    <row r="293">
      <c r="G293" s="11"/>
    </row>
    <row r="294">
      <c r="G294" s="11"/>
    </row>
    <row r="295">
      <c r="G295" s="11"/>
    </row>
    <row r="296">
      <c r="G296" s="11"/>
    </row>
    <row r="297">
      <c r="G297" s="11"/>
    </row>
    <row r="298">
      <c r="G298" s="11"/>
    </row>
    <row r="299">
      <c r="G299" s="11"/>
    </row>
    <row r="300">
      <c r="G300" s="11"/>
    </row>
    <row r="301">
      <c r="G301" s="11"/>
    </row>
    <row r="302">
      <c r="G302" s="11"/>
    </row>
    <row r="303">
      <c r="G303" s="11"/>
    </row>
    <row r="304">
      <c r="G304" s="11"/>
    </row>
    <row r="305">
      <c r="G305" s="11"/>
    </row>
    <row r="306">
      <c r="G306" s="11"/>
    </row>
    <row r="307">
      <c r="G307" s="11"/>
    </row>
    <row r="308">
      <c r="G308" s="11"/>
    </row>
    <row r="309">
      <c r="G309" s="11"/>
    </row>
    <row r="310">
      <c r="G310" s="11"/>
    </row>
    <row r="311">
      <c r="G311" s="11"/>
    </row>
    <row r="312">
      <c r="G312" s="11"/>
    </row>
    <row r="313">
      <c r="G313" s="11"/>
    </row>
    <row r="314">
      <c r="G314" s="11"/>
    </row>
    <row r="315">
      <c r="G315" s="11"/>
    </row>
    <row r="316">
      <c r="G316" s="11"/>
    </row>
    <row r="317">
      <c r="G317" s="11"/>
    </row>
    <row r="318">
      <c r="G318" s="11"/>
    </row>
    <row r="319">
      <c r="G319" s="11"/>
    </row>
    <row r="320">
      <c r="G320" s="11"/>
    </row>
    <row r="321">
      <c r="G321" s="11"/>
    </row>
    <row r="322">
      <c r="G322" s="11"/>
    </row>
    <row r="323">
      <c r="G323" s="11"/>
    </row>
    <row r="324">
      <c r="G324" s="11"/>
    </row>
    <row r="325">
      <c r="G325" s="11"/>
    </row>
    <row r="326">
      <c r="G326" s="11"/>
    </row>
    <row r="327">
      <c r="G327" s="11"/>
    </row>
    <row r="328">
      <c r="G328" s="11"/>
    </row>
    <row r="329">
      <c r="G329" s="11"/>
    </row>
    <row r="330">
      <c r="G330" s="11"/>
    </row>
    <row r="331">
      <c r="G331" s="11"/>
    </row>
    <row r="332">
      <c r="G332" s="11"/>
    </row>
    <row r="333">
      <c r="G333" s="11"/>
    </row>
    <row r="334">
      <c r="G334" s="11"/>
    </row>
    <row r="335">
      <c r="G335" s="11"/>
    </row>
    <row r="336">
      <c r="G336" s="11"/>
    </row>
    <row r="337">
      <c r="G337" s="11"/>
    </row>
    <row r="338">
      <c r="G338" s="11"/>
    </row>
    <row r="339">
      <c r="G339" s="11"/>
    </row>
    <row r="340">
      <c r="G340" s="11"/>
    </row>
    <row r="341">
      <c r="G341" s="11"/>
    </row>
    <row r="342">
      <c r="G342" s="11"/>
    </row>
    <row r="343">
      <c r="G343" s="11"/>
    </row>
    <row r="344">
      <c r="G344" s="11"/>
    </row>
    <row r="345">
      <c r="G345" s="11"/>
    </row>
    <row r="346">
      <c r="G346" s="11"/>
    </row>
    <row r="347">
      <c r="G347" s="11"/>
    </row>
    <row r="348">
      <c r="G348" s="11"/>
    </row>
    <row r="349">
      <c r="G349" s="11"/>
    </row>
    <row r="350">
      <c r="G350" s="11"/>
    </row>
    <row r="351">
      <c r="G351" s="11"/>
    </row>
    <row r="352">
      <c r="G352" s="11"/>
    </row>
    <row r="353">
      <c r="G353" s="11"/>
    </row>
    <row r="354">
      <c r="G354" s="11"/>
    </row>
    <row r="355">
      <c r="G355" s="11"/>
    </row>
    <row r="356">
      <c r="G356" s="11"/>
    </row>
    <row r="357">
      <c r="G357" s="11"/>
    </row>
    <row r="358">
      <c r="G358" s="11"/>
    </row>
    <row r="359">
      <c r="G359" s="11"/>
    </row>
    <row r="360">
      <c r="G360" s="11"/>
    </row>
    <row r="361">
      <c r="G361" s="11"/>
    </row>
    <row r="362">
      <c r="G362" s="11"/>
    </row>
    <row r="363">
      <c r="G363" s="11"/>
    </row>
    <row r="364">
      <c r="G364" s="11"/>
    </row>
    <row r="365">
      <c r="G365" s="11"/>
    </row>
    <row r="366">
      <c r="G366" s="11"/>
    </row>
    <row r="367">
      <c r="G367" s="11"/>
    </row>
    <row r="368">
      <c r="G368" s="11"/>
    </row>
    <row r="369">
      <c r="G369" s="11"/>
    </row>
    <row r="370">
      <c r="G370" s="11"/>
    </row>
    <row r="371">
      <c r="G371" s="11"/>
    </row>
    <row r="372">
      <c r="G372" s="11"/>
    </row>
    <row r="373">
      <c r="G373" s="11"/>
    </row>
    <row r="374">
      <c r="G374" s="11"/>
    </row>
    <row r="375">
      <c r="G375" s="11"/>
    </row>
    <row r="376">
      <c r="G376" s="11"/>
    </row>
    <row r="377">
      <c r="G377" s="11"/>
    </row>
    <row r="378">
      <c r="G378" s="11"/>
    </row>
    <row r="379">
      <c r="G379" s="11"/>
    </row>
    <row r="380">
      <c r="G380" s="11"/>
    </row>
    <row r="381">
      <c r="G381" s="11"/>
    </row>
    <row r="382">
      <c r="G382" s="11"/>
    </row>
    <row r="383">
      <c r="G383" s="11"/>
    </row>
    <row r="384">
      <c r="G384" s="11"/>
    </row>
    <row r="385">
      <c r="G385" s="11"/>
    </row>
    <row r="386">
      <c r="G386" s="11"/>
    </row>
    <row r="387">
      <c r="G387" s="11"/>
    </row>
    <row r="388">
      <c r="G388" s="11"/>
    </row>
    <row r="389">
      <c r="G389" s="11"/>
    </row>
    <row r="390">
      <c r="G390" s="11"/>
    </row>
    <row r="391">
      <c r="G391" s="11"/>
    </row>
    <row r="392">
      <c r="G392" s="11"/>
    </row>
    <row r="393">
      <c r="G393" s="11"/>
    </row>
    <row r="394">
      <c r="G394" s="11"/>
    </row>
    <row r="395">
      <c r="G395" s="11"/>
    </row>
    <row r="396">
      <c r="G396" s="11"/>
    </row>
    <row r="397">
      <c r="G397" s="11"/>
    </row>
    <row r="398">
      <c r="G398" s="11"/>
    </row>
    <row r="399">
      <c r="G399" s="11"/>
    </row>
    <row r="400">
      <c r="G400" s="11"/>
    </row>
    <row r="401">
      <c r="G401" s="11"/>
    </row>
    <row r="402">
      <c r="G402" s="11"/>
    </row>
    <row r="403">
      <c r="G403" s="11"/>
    </row>
    <row r="404">
      <c r="G404" s="11"/>
    </row>
    <row r="405">
      <c r="G405" s="11"/>
    </row>
    <row r="406">
      <c r="G406" s="11"/>
    </row>
    <row r="407">
      <c r="G407" s="11"/>
    </row>
    <row r="408">
      <c r="G408" s="11"/>
    </row>
    <row r="409">
      <c r="G409" s="11"/>
    </row>
    <row r="410">
      <c r="G410" s="11"/>
    </row>
    <row r="411">
      <c r="G411" s="11"/>
    </row>
    <row r="412">
      <c r="G412" s="11"/>
    </row>
    <row r="413">
      <c r="G413" s="11"/>
    </row>
    <row r="414">
      <c r="G414" s="11"/>
    </row>
    <row r="415">
      <c r="G415" s="11"/>
    </row>
    <row r="416">
      <c r="G416" s="11"/>
    </row>
    <row r="417">
      <c r="G417" s="11"/>
    </row>
    <row r="418">
      <c r="G418" s="11"/>
    </row>
    <row r="419">
      <c r="G419" s="11"/>
    </row>
    <row r="420">
      <c r="G420" s="11"/>
    </row>
    <row r="421">
      <c r="G421" s="11"/>
    </row>
    <row r="422">
      <c r="G422" s="11"/>
    </row>
    <row r="423">
      <c r="G423" s="11"/>
    </row>
    <row r="424">
      <c r="G424" s="11"/>
    </row>
    <row r="425">
      <c r="G425" s="11"/>
    </row>
    <row r="426">
      <c r="G426" s="11"/>
    </row>
    <row r="427">
      <c r="G427" s="11"/>
    </row>
    <row r="428">
      <c r="G428" s="11"/>
    </row>
    <row r="429">
      <c r="G429" s="11"/>
    </row>
    <row r="430">
      <c r="G430" s="11"/>
    </row>
    <row r="431">
      <c r="G431" s="11"/>
    </row>
    <row r="432">
      <c r="G432" s="11"/>
    </row>
    <row r="433">
      <c r="G433" s="11"/>
    </row>
    <row r="434">
      <c r="G434" s="11"/>
    </row>
    <row r="435">
      <c r="G435" s="11"/>
    </row>
    <row r="436">
      <c r="G436" s="11"/>
    </row>
    <row r="437">
      <c r="G437" s="11"/>
    </row>
    <row r="438">
      <c r="G438" s="11"/>
    </row>
    <row r="439">
      <c r="G439" s="11"/>
    </row>
    <row r="440">
      <c r="G440" s="11"/>
    </row>
    <row r="441">
      <c r="G441" s="11"/>
    </row>
    <row r="442">
      <c r="G442" s="11"/>
    </row>
    <row r="443">
      <c r="G443" s="11"/>
    </row>
    <row r="444">
      <c r="G444" s="11"/>
    </row>
    <row r="445">
      <c r="G445" s="11"/>
    </row>
    <row r="446">
      <c r="G446" s="11"/>
    </row>
    <row r="447">
      <c r="G447" s="11"/>
    </row>
    <row r="448">
      <c r="G448" s="11"/>
    </row>
    <row r="449">
      <c r="G449" s="11"/>
    </row>
    <row r="450">
      <c r="G450" s="11"/>
    </row>
    <row r="451">
      <c r="G451" s="11"/>
    </row>
    <row r="452">
      <c r="G452" s="11"/>
    </row>
    <row r="453">
      <c r="G453" s="11"/>
    </row>
    <row r="454">
      <c r="G454" s="11"/>
    </row>
    <row r="455">
      <c r="G455" s="11"/>
    </row>
    <row r="456">
      <c r="G456" s="11"/>
    </row>
    <row r="457">
      <c r="G457" s="11"/>
    </row>
    <row r="458">
      <c r="G458" s="11"/>
    </row>
    <row r="459">
      <c r="G459" s="11"/>
    </row>
    <row r="460">
      <c r="G460" s="11"/>
    </row>
    <row r="461">
      <c r="G461" s="11"/>
    </row>
    <row r="462">
      <c r="G462" s="11"/>
    </row>
    <row r="463">
      <c r="G463" s="11"/>
    </row>
    <row r="464">
      <c r="G464" s="11"/>
    </row>
    <row r="465">
      <c r="G465" s="11"/>
    </row>
    <row r="466">
      <c r="G466" s="11"/>
    </row>
    <row r="467">
      <c r="G467" s="11"/>
    </row>
    <row r="468">
      <c r="G468" s="11"/>
    </row>
    <row r="469">
      <c r="G469" s="11"/>
    </row>
    <row r="470">
      <c r="G470" s="11"/>
    </row>
    <row r="471">
      <c r="G471" s="11"/>
    </row>
    <row r="472">
      <c r="G472" s="11"/>
    </row>
    <row r="473">
      <c r="G473" s="11"/>
    </row>
    <row r="474">
      <c r="G474" s="11"/>
    </row>
    <row r="475">
      <c r="G475" s="11"/>
    </row>
    <row r="476">
      <c r="G476" s="11"/>
    </row>
    <row r="477">
      <c r="G477" s="11"/>
    </row>
    <row r="478">
      <c r="G478" s="11"/>
    </row>
    <row r="479">
      <c r="G479" s="11"/>
    </row>
    <row r="480">
      <c r="G480" s="11"/>
    </row>
    <row r="481">
      <c r="G481" s="11"/>
    </row>
    <row r="482">
      <c r="G482" s="11"/>
    </row>
    <row r="483">
      <c r="G483" s="11"/>
    </row>
    <row r="484">
      <c r="G484" s="11"/>
    </row>
    <row r="485">
      <c r="G485" s="11"/>
    </row>
    <row r="486">
      <c r="G486" s="11"/>
    </row>
    <row r="487">
      <c r="G487" s="11"/>
    </row>
    <row r="488">
      <c r="G488" s="11"/>
    </row>
    <row r="489">
      <c r="G489" s="11"/>
    </row>
    <row r="490">
      <c r="G490" s="11"/>
    </row>
    <row r="491">
      <c r="G491" s="11"/>
    </row>
    <row r="492">
      <c r="G492" s="11"/>
    </row>
    <row r="493">
      <c r="G493" s="11"/>
    </row>
    <row r="494">
      <c r="G494" s="11"/>
    </row>
    <row r="495">
      <c r="G495" s="11"/>
    </row>
    <row r="496">
      <c r="G496" s="11"/>
    </row>
    <row r="497">
      <c r="G497" s="11"/>
    </row>
    <row r="498">
      <c r="G498" s="11"/>
    </row>
    <row r="499">
      <c r="G499" s="11"/>
    </row>
    <row r="500">
      <c r="G500" s="11"/>
    </row>
    <row r="501">
      <c r="G501" s="11"/>
    </row>
    <row r="502">
      <c r="G502" s="11"/>
    </row>
    <row r="503">
      <c r="G503" s="11"/>
    </row>
    <row r="504">
      <c r="G504" s="11"/>
    </row>
    <row r="505">
      <c r="G505" s="11"/>
    </row>
    <row r="506">
      <c r="G506" s="11"/>
    </row>
    <row r="507">
      <c r="G507" s="11"/>
    </row>
    <row r="508">
      <c r="G508" s="11"/>
    </row>
    <row r="509">
      <c r="G509" s="11"/>
    </row>
    <row r="510">
      <c r="G510" s="11"/>
    </row>
    <row r="511">
      <c r="G511" s="11"/>
    </row>
    <row r="512">
      <c r="G512" s="11"/>
    </row>
    <row r="513">
      <c r="G513" s="11"/>
    </row>
    <row r="514">
      <c r="G514" s="11"/>
    </row>
    <row r="515">
      <c r="G515" s="11"/>
    </row>
    <row r="516">
      <c r="G516" s="11"/>
    </row>
    <row r="517">
      <c r="G517" s="11"/>
    </row>
    <row r="518">
      <c r="G518" s="11"/>
    </row>
    <row r="519">
      <c r="G519" s="11"/>
    </row>
    <row r="520">
      <c r="G520" s="11"/>
    </row>
    <row r="521">
      <c r="G521" s="11"/>
    </row>
    <row r="522">
      <c r="G522" s="11"/>
    </row>
    <row r="523">
      <c r="G523" s="11"/>
    </row>
    <row r="524">
      <c r="G524" s="11"/>
    </row>
    <row r="525">
      <c r="G525" s="11"/>
    </row>
    <row r="526">
      <c r="G526" s="11"/>
    </row>
    <row r="527">
      <c r="G527" s="11"/>
    </row>
    <row r="528">
      <c r="G528" s="11"/>
    </row>
    <row r="529">
      <c r="G529" s="11"/>
    </row>
    <row r="530">
      <c r="G530" s="11"/>
    </row>
    <row r="531">
      <c r="G531" s="11"/>
    </row>
    <row r="532">
      <c r="G532" s="11"/>
    </row>
    <row r="533">
      <c r="G533" s="11"/>
    </row>
    <row r="534">
      <c r="G534" s="11"/>
    </row>
    <row r="535">
      <c r="G535" s="11"/>
    </row>
    <row r="536">
      <c r="G536" s="11"/>
    </row>
    <row r="537">
      <c r="G537" s="11"/>
    </row>
    <row r="538">
      <c r="G538" s="11"/>
    </row>
    <row r="539">
      <c r="G539" s="11"/>
    </row>
    <row r="540">
      <c r="G540" s="11"/>
    </row>
    <row r="541">
      <c r="G541" s="11"/>
    </row>
    <row r="542">
      <c r="G542" s="11"/>
    </row>
    <row r="543">
      <c r="G543" s="11"/>
    </row>
    <row r="544">
      <c r="G544" s="11"/>
    </row>
    <row r="545">
      <c r="G545" s="11"/>
    </row>
    <row r="546">
      <c r="G546" s="11"/>
    </row>
    <row r="547">
      <c r="G547" s="11"/>
    </row>
    <row r="548">
      <c r="G548" s="11"/>
    </row>
    <row r="549">
      <c r="G549" s="11"/>
    </row>
    <row r="550">
      <c r="G550" s="11"/>
    </row>
    <row r="551">
      <c r="G551" s="11"/>
    </row>
    <row r="552">
      <c r="G552" s="11"/>
    </row>
    <row r="553">
      <c r="G553" s="11"/>
    </row>
    <row r="554">
      <c r="G554" s="11"/>
    </row>
    <row r="555">
      <c r="G555" s="11"/>
    </row>
    <row r="556">
      <c r="G556" s="11"/>
    </row>
    <row r="557">
      <c r="G557" s="11"/>
    </row>
    <row r="558">
      <c r="G558" s="11"/>
    </row>
    <row r="559">
      <c r="G559" s="11"/>
    </row>
    <row r="560">
      <c r="G560" s="11"/>
    </row>
    <row r="561">
      <c r="G561" s="11"/>
    </row>
    <row r="562">
      <c r="G562" s="11"/>
    </row>
    <row r="563">
      <c r="G563" s="11"/>
    </row>
    <row r="564">
      <c r="G564" s="11"/>
    </row>
    <row r="565">
      <c r="G565" s="11"/>
    </row>
    <row r="566">
      <c r="G566" s="11"/>
    </row>
    <row r="567">
      <c r="G567" s="11"/>
    </row>
    <row r="568">
      <c r="G568" s="11"/>
    </row>
    <row r="569">
      <c r="G569" s="11"/>
    </row>
    <row r="570">
      <c r="G570" s="11"/>
    </row>
    <row r="571">
      <c r="G571" s="11"/>
    </row>
    <row r="572">
      <c r="G572" s="11"/>
    </row>
    <row r="573">
      <c r="G573" s="11"/>
    </row>
    <row r="574">
      <c r="G574" s="11"/>
    </row>
    <row r="575">
      <c r="G575" s="11"/>
    </row>
    <row r="576">
      <c r="G576" s="11"/>
    </row>
    <row r="577">
      <c r="G577" s="11"/>
    </row>
    <row r="578">
      <c r="G578" s="11"/>
    </row>
    <row r="579">
      <c r="G579" s="11"/>
    </row>
    <row r="580">
      <c r="G580" s="11"/>
    </row>
    <row r="581">
      <c r="G581" s="11"/>
    </row>
    <row r="582">
      <c r="G582" s="11"/>
    </row>
    <row r="583">
      <c r="G583" s="11"/>
    </row>
    <row r="584">
      <c r="G584" s="11"/>
    </row>
    <row r="585">
      <c r="G585" s="11"/>
    </row>
    <row r="586">
      <c r="G586" s="11"/>
    </row>
    <row r="587">
      <c r="G587" s="11"/>
    </row>
    <row r="588">
      <c r="G588" s="11"/>
    </row>
    <row r="589">
      <c r="G589" s="11"/>
    </row>
    <row r="590">
      <c r="G590" s="11"/>
    </row>
    <row r="591">
      <c r="G591" s="11"/>
    </row>
    <row r="592">
      <c r="G592" s="11"/>
    </row>
    <row r="593">
      <c r="G593" s="11"/>
    </row>
    <row r="594">
      <c r="G594" s="11"/>
    </row>
    <row r="595">
      <c r="G595" s="11"/>
    </row>
    <row r="596">
      <c r="G596" s="11"/>
    </row>
    <row r="597">
      <c r="G597" s="11"/>
    </row>
    <row r="598">
      <c r="G598" s="11"/>
    </row>
    <row r="599">
      <c r="G599" s="11"/>
    </row>
    <row r="600">
      <c r="G600" s="11"/>
    </row>
    <row r="601">
      <c r="G601" s="11"/>
    </row>
    <row r="602">
      <c r="G602" s="11"/>
    </row>
    <row r="603">
      <c r="G603" s="11"/>
    </row>
    <row r="604">
      <c r="G604" s="11"/>
    </row>
    <row r="605">
      <c r="G605" s="11"/>
    </row>
    <row r="606">
      <c r="G606" s="11"/>
    </row>
    <row r="607">
      <c r="G607" s="11"/>
    </row>
    <row r="608">
      <c r="G608" s="11"/>
    </row>
    <row r="609">
      <c r="G609" s="11"/>
    </row>
    <row r="610">
      <c r="G610" s="11"/>
    </row>
    <row r="611">
      <c r="G611" s="11"/>
    </row>
    <row r="612">
      <c r="G612" s="11"/>
    </row>
    <row r="613">
      <c r="G613" s="11"/>
    </row>
    <row r="614">
      <c r="G614" s="11"/>
    </row>
    <row r="615">
      <c r="G615" s="11"/>
    </row>
    <row r="616">
      <c r="G616" s="11"/>
    </row>
    <row r="617">
      <c r="G617" s="11"/>
    </row>
    <row r="618">
      <c r="G618" s="11"/>
    </row>
    <row r="619">
      <c r="G619" s="11"/>
    </row>
    <row r="620">
      <c r="G620" s="11"/>
    </row>
    <row r="621">
      <c r="G621" s="11"/>
    </row>
    <row r="622">
      <c r="G622" s="11"/>
    </row>
    <row r="623">
      <c r="G623" s="11"/>
    </row>
    <row r="624">
      <c r="G624" s="11"/>
    </row>
    <row r="625">
      <c r="G625" s="11"/>
    </row>
    <row r="626">
      <c r="G626" s="11"/>
    </row>
    <row r="627">
      <c r="G627" s="11"/>
    </row>
    <row r="628">
      <c r="G628" s="11"/>
    </row>
    <row r="629">
      <c r="G629" s="11"/>
    </row>
    <row r="630">
      <c r="G630" s="11"/>
    </row>
    <row r="631">
      <c r="G631" s="11"/>
    </row>
    <row r="632">
      <c r="G632" s="11"/>
    </row>
    <row r="633">
      <c r="G633" s="11"/>
    </row>
    <row r="634">
      <c r="G634" s="11"/>
    </row>
    <row r="635">
      <c r="G635" s="11"/>
    </row>
    <row r="636">
      <c r="G636" s="11"/>
    </row>
    <row r="637">
      <c r="G637" s="11"/>
    </row>
    <row r="638">
      <c r="G638" s="11"/>
    </row>
    <row r="639">
      <c r="G639" s="11"/>
    </row>
    <row r="640">
      <c r="G640" s="11"/>
    </row>
    <row r="641">
      <c r="G641" s="11"/>
    </row>
    <row r="642">
      <c r="G642" s="11"/>
    </row>
    <row r="643">
      <c r="G643" s="11"/>
    </row>
    <row r="644">
      <c r="G644" s="11"/>
    </row>
    <row r="645">
      <c r="G645" s="11"/>
    </row>
    <row r="646">
      <c r="G646" s="11"/>
    </row>
    <row r="647">
      <c r="G647" s="11"/>
    </row>
    <row r="648">
      <c r="G648" s="11"/>
    </row>
    <row r="649">
      <c r="G649" s="11"/>
    </row>
    <row r="650">
      <c r="G650" s="11"/>
    </row>
    <row r="651">
      <c r="G651" s="11"/>
    </row>
    <row r="652">
      <c r="G652" s="11"/>
    </row>
    <row r="653">
      <c r="G653" s="11"/>
    </row>
    <row r="654">
      <c r="G654" s="11"/>
    </row>
    <row r="655">
      <c r="G655" s="11"/>
    </row>
    <row r="656">
      <c r="G656" s="11"/>
    </row>
    <row r="657">
      <c r="G657" s="11"/>
    </row>
    <row r="658">
      <c r="G658" s="11"/>
    </row>
    <row r="659">
      <c r="G659" s="11"/>
    </row>
    <row r="660">
      <c r="G660" s="11"/>
    </row>
    <row r="661">
      <c r="G661" s="11"/>
    </row>
    <row r="662">
      <c r="G662" s="11"/>
    </row>
    <row r="663">
      <c r="G663" s="11"/>
    </row>
    <row r="664">
      <c r="G664" s="11"/>
    </row>
    <row r="665">
      <c r="G665" s="11"/>
    </row>
    <row r="666">
      <c r="G666" s="11"/>
    </row>
    <row r="667">
      <c r="G667" s="11"/>
    </row>
    <row r="668">
      <c r="G668" s="11"/>
    </row>
    <row r="669">
      <c r="G669" s="11"/>
    </row>
    <row r="670">
      <c r="G670" s="11"/>
    </row>
    <row r="671">
      <c r="G671" s="11"/>
    </row>
    <row r="672">
      <c r="G672" s="11"/>
    </row>
    <row r="673">
      <c r="G673" s="11"/>
    </row>
    <row r="674">
      <c r="G674" s="11"/>
    </row>
    <row r="675">
      <c r="G675" s="11"/>
    </row>
    <row r="676">
      <c r="G676" s="11"/>
    </row>
    <row r="677">
      <c r="G677" s="11"/>
    </row>
    <row r="678">
      <c r="G678" s="11"/>
    </row>
    <row r="679">
      <c r="G679" s="11"/>
    </row>
    <row r="680">
      <c r="G680" s="11"/>
    </row>
    <row r="681">
      <c r="G681" s="11"/>
    </row>
    <row r="682">
      <c r="G682" s="11"/>
    </row>
    <row r="683">
      <c r="G683" s="11"/>
    </row>
    <row r="684">
      <c r="G684" s="11"/>
    </row>
    <row r="685">
      <c r="G685" s="11"/>
    </row>
    <row r="686">
      <c r="G686" s="11"/>
    </row>
    <row r="687">
      <c r="G687" s="11"/>
    </row>
    <row r="688">
      <c r="G688" s="11"/>
    </row>
    <row r="689">
      <c r="G689" s="11"/>
    </row>
    <row r="690">
      <c r="G690" s="11"/>
    </row>
    <row r="691">
      <c r="G691" s="11"/>
    </row>
    <row r="692">
      <c r="G692" s="11"/>
    </row>
    <row r="693">
      <c r="G693" s="11"/>
    </row>
    <row r="694">
      <c r="G694" s="11"/>
    </row>
    <row r="695">
      <c r="G695" s="11"/>
    </row>
    <row r="696">
      <c r="G696" s="11"/>
    </row>
    <row r="697">
      <c r="G697" s="11"/>
    </row>
    <row r="698">
      <c r="G698" s="11"/>
    </row>
    <row r="699">
      <c r="G699" s="11"/>
    </row>
    <row r="700">
      <c r="G700" s="11"/>
    </row>
    <row r="701">
      <c r="G701" s="11"/>
    </row>
    <row r="702">
      <c r="G702" s="11"/>
    </row>
    <row r="703">
      <c r="G703" s="11"/>
    </row>
    <row r="704">
      <c r="G704" s="11"/>
    </row>
    <row r="705">
      <c r="G705" s="11"/>
    </row>
    <row r="706">
      <c r="G706" s="11"/>
    </row>
    <row r="707">
      <c r="G707" s="11"/>
    </row>
    <row r="708">
      <c r="G708" s="11"/>
    </row>
    <row r="709">
      <c r="G709" s="11"/>
    </row>
    <row r="710">
      <c r="G710" s="11"/>
    </row>
    <row r="711">
      <c r="G711" s="11"/>
    </row>
    <row r="712">
      <c r="G712" s="11"/>
    </row>
    <row r="713">
      <c r="G713" s="11"/>
    </row>
    <row r="714">
      <c r="G714" s="11"/>
    </row>
    <row r="715">
      <c r="G715" s="11"/>
    </row>
    <row r="716">
      <c r="G716" s="11"/>
    </row>
    <row r="717">
      <c r="G717" s="11"/>
    </row>
    <row r="718">
      <c r="G718" s="11"/>
    </row>
    <row r="719">
      <c r="G719" s="11"/>
    </row>
    <row r="720">
      <c r="G720" s="11"/>
    </row>
    <row r="721">
      <c r="G721" s="11"/>
    </row>
    <row r="722">
      <c r="G722" s="11"/>
    </row>
    <row r="723">
      <c r="G723" s="11"/>
    </row>
    <row r="724">
      <c r="G724" s="11"/>
    </row>
    <row r="725">
      <c r="G725" s="11"/>
    </row>
    <row r="726">
      <c r="G726" s="11"/>
    </row>
    <row r="727">
      <c r="G727" s="11"/>
    </row>
    <row r="728">
      <c r="G728" s="11"/>
    </row>
    <row r="729">
      <c r="G729" s="11"/>
    </row>
    <row r="730">
      <c r="G730" s="11"/>
    </row>
    <row r="731">
      <c r="G731" s="11"/>
    </row>
    <row r="732">
      <c r="G732" s="11"/>
    </row>
    <row r="733">
      <c r="G733" s="11"/>
    </row>
    <row r="734">
      <c r="G734" s="11"/>
    </row>
    <row r="735">
      <c r="G735" s="11"/>
    </row>
    <row r="736">
      <c r="G736" s="11"/>
    </row>
    <row r="737">
      <c r="G737" s="11"/>
    </row>
    <row r="738">
      <c r="G738" s="11"/>
    </row>
    <row r="739">
      <c r="G739" s="11"/>
    </row>
    <row r="740">
      <c r="G740" s="11"/>
    </row>
    <row r="741">
      <c r="G741" s="11"/>
    </row>
    <row r="742">
      <c r="G742" s="11"/>
    </row>
    <row r="743">
      <c r="G743" s="11"/>
    </row>
    <row r="744">
      <c r="G744" s="11"/>
    </row>
    <row r="745">
      <c r="G745" s="11"/>
    </row>
    <row r="746">
      <c r="G746" s="11"/>
    </row>
    <row r="747">
      <c r="G747" s="11"/>
    </row>
    <row r="748">
      <c r="G748" s="11"/>
    </row>
    <row r="749">
      <c r="G749" s="11"/>
    </row>
    <row r="750">
      <c r="G750" s="11"/>
    </row>
    <row r="751">
      <c r="G751" s="11"/>
    </row>
    <row r="752">
      <c r="G752" s="11"/>
    </row>
    <row r="753">
      <c r="G753" s="11"/>
    </row>
    <row r="754">
      <c r="G754" s="11"/>
    </row>
    <row r="755">
      <c r="G755" s="11"/>
    </row>
    <row r="756">
      <c r="G756" s="11"/>
    </row>
    <row r="757">
      <c r="G757" s="11"/>
    </row>
    <row r="758">
      <c r="G758" s="11"/>
    </row>
    <row r="759">
      <c r="G759" s="11"/>
    </row>
    <row r="760">
      <c r="G760" s="11"/>
    </row>
    <row r="761">
      <c r="G761" s="11"/>
    </row>
    <row r="762">
      <c r="G762" s="11"/>
    </row>
    <row r="763">
      <c r="G763" s="11"/>
    </row>
    <row r="764">
      <c r="G764" s="11"/>
    </row>
    <row r="765">
      <c r="G765" s="11"/>
    </row>
    <row r="766">
      <c r="G766" s="11"/>
    </row>
    <row r="767">
      <c r="G767" s="11"/>
    </row>
    <row r="768">
      <c r="G768" s="11"/>
    </row>
    <row r="769">
      <c r="G769" s="11"/>
    </row>
    <row r="770">
      <c r="G770" s="11"/>
    </row>
    <row r="771">
      <c r="G771" s="11"/>
    </row>
    <row r="772">
      <c r="G772" s="11"/>
    </row>
    <row r="773">
      <c r="G773" s="11"/>
    </row>
    <row r="774">
      <c r="G774" s="11"/>
    </row>
    <row r="775">
      <c r="G775" s="11"/>
    </row>
    <row r="776">
      <c r="G776" s="11"/>
    </row>
    <row r="777">
      <c r="G777" s="11"/>
    </row>
    <row r="778">
      <c r="G778" s="11"/>
    </row>
    <row r="779">
      <c r="G779" s="11"/>
    </row>
    <row r="780">
      <c r="G780" s="11"/>
    </row>
    <row r="781">
      <c r="G781" s="11"/>
    </row>
    <row r="782">
      <c r="G782" s="11"/>
    </row>
    <row r="783">
      <c r="G783" s="11"/>
    </row>
    <row r="784">
      <c r="G784" s="11"/>
    </row>
    <row r="785">
      <c r="G785" s="11"/>
    </row>
    <row r="786">
      <c r="G786" s="11"/>
    </row>
    <row r="787">
      <c r="G787" s="11"/>
    </row>
    <row r="788">
      <c r="G788" s="11"/>
    </row>
    <row r="789">
      <c r="G789" s="11"/>
    </row>
    <row r="790">
      <c r="G790" s="11"/>
    </row>
    <row r="791">
      <c r="G791" s="11"/>
    </row>
    <row r="792">
      <c r="G792" s="11"/>
    </row>
    <row r="793">
      <c r="G793" s="11"/>
    </row>
    <row r="794">
      <c r="G794" s="11"/>
    </row>
    <row r="795">
      <c r="G795" s="11"/>
    </row>
    <row r="796">
      <c r="G796" s="11"/>
    </row>
    <row r="797">
      <c r="G797" s="11"/>
    </row>
    <row r="798">
      <c r="G798" s="11"/>
    </row>
    <row r="799">
      <c r="G799" s="11"/>
    </row>
    <row r="800">
      <c r="G800" s="11"/>
    </row>
    <row r="801">
      <c r="G801" s="11"/>
    </row>
    <row r="802">
      <c r="G802" s="11"/>
    </row>
    <row r="803">
      <c r="G803" s="11"/>
    </row>
    <row r="804">
      <c r="G804" s="11"/>
    </row>
    <row r="805">
      <c r="G805" s="11"/>
    </row>
    <row r="806">
      <c r="G806" s="11"/>
    </row>
    <row r="807">
      <c r="G807" s="11"/>
    </row>
    <row r="808">
      <c r="G808" s="11"/>
    </row>
    <row r="809">
      <c r="G809" s="11"/>
    </row>
    <row r="810">
      <c r="G810" s="11"/>
    </row>
    <row r="811">
      <c r="G811" s="11"/>
    </row>
    <row r="812">
      <c r="G812" s="11"/>
    </row>
    <row r="813">
      <c r="G813" s="11"/>
    </row>
    <row r="814">
      <c r="G814" s="11"/>
    </row>
    <row r="815">
      <c r="G815" s="11"/>
    </row>
    <row r="816">
      <c r="G816" s="11"/>
    </row>
    <row r="817">
      <c r="G817" s="11"/>
    </row>
    <row r="818">
      <c r="G818" s="11"/>
    </row>
    <row r="819">
      <c r="G819" s="11"/>
    </row>
    <row r="820">
      <c r="G820" s="11"/>
    </row>
    <row r="821">
      <c r="G821" s="11"/>
    </row>
    <row r="822">
      <c r="G822" s="11"/>
    </row>
    <row r="823">
      <c r="G823" s="11"/>
    </row>
    <row r="824">
      <c r="G824" s="11"/>
    </row>
    <row r="825">
      <c r="G825" s="11"/>
    </row>
    <row r="826">
      <c r="G826" s="11"/>
    </row>
    <row r="827">
      <c r="G827" s="11"/>
    </row>
    <row r="828">
      <c r="G828" s="11"/>
    </row>
    <row r="829">
      <c r="G829" s="11"/>
    </row>
    <row r="830">
      <c r="G830" s="11"/>
    </row>
    <row r="831">
      <c r="G831" s="11"/>
    </row>
    <row r="832">
      <c r="G832" s="11"/>
    </row>
    <row r="833">
      <c r="G833" s="11"/>
    </row>
    <row r="834">
      <c r="G834" s="11"/>
    </row>
    <row r="835">
      <c r="G835" s="11"/>
    </row>
    <row r="836">
      <c r="G836" s="11"/>
    </row>
    <row r="837">
      <c r="G837" s="11"/>
    </row>
    <row r="838">
      <c r="G838" s="11"/>
    </row>
    <row r="839">
      <c r="G839" s="11"/>
    </row>
    <row r="840">
      <c r="G840" s="11"/>
    </row>
    <row r="841">
      <c r="G841" s="11"/>
    </row>
    <row r="842">
      <c r="G842" s="11"/>
    </row>
    <row r="843">
      <c r="G843" s="11"/>
    </row>
    <row r="844">
      <c r="G844" s="11"/>
    </row>
    <row r="845">
      <c r="G845" s="11"/>
    </row>
    <row r="846">
      <c r="G846" s="11"/>
    </row>
    <row r="847">
      <c r="G847" s="11"/>
    </row>
    <row r="848">
      <c r="G848" s="11"/>
    </row>
    <row r="849">
      <c r="G849" s="11"/>
    </row>
    <row r="850">
      <c r="G850" s="11"/>
    </row>
    <row r="851">
      <c r="G851" s="11"/>
    </row>
    <row r="852">
      <c r="G852" s="11"/>
    </row>
    <row r="853">
      <c r="G853" s="11"/>
    </row>
    <row r="854">
      <c r="G854" s="11"/>
    </row>
    <row r="855">
      <c r="G855" s="11"/>
    </row>
    <row r="856">
      <c r="G856" s="11"/>
    </row>
    <row r="857">
      <c r="G857" s="11"/>
    </row>
    <row r="858">
      <c r="G858" s="11"/>
    </row>
    <row r="859">
      <c r="G859" s="11"/>
    </row>
    <row r="860">
      <c r="G860" s="11"/>
    </row>
    <row r="861">
      <c r="G861" s="11"/>
    </row>
    <row r="862">
      <c r="G862" s="11"/>
    </row>
    <row r="863">
      <c r="G863" s="11"/>
    </row>
    <row r="864">
      <c r="G864" s="11"/>
    </row>
    <row r="865">
      <c r="G865" s="11"/>
    </row>
    <row r="866">
      <c r="G866" s="11"/>
    </row>
    <row r="867">
      <c r="G867" s="11"/>
    </row>
    <row r="868">
      <c r="G868" s="11"/>
    </row>
    <row r="869">
      <c r="G869" s="11"/>
    </row>
    <row r="870">
      <c r="G870" s="11"/>
    </row>
    <row r="871">
      <c r="G871" s="11"/>
    </row>
    <row r="872">
      <c r="G872" s="11"/>
    </row>
    <row r="873">
      <c r="G873" s="11"/>
    </row>
    <row r="874">
      <c r="G874" s="11"/>
    </row>
    <row r="875">
      <c r="G875" s="11"/>
    </row>
    <row r="876">
      <c r="G876" s="11"/>
    </row>
    <row r="877">
      <c r="G877" s="11"/>
    </row>
    <row r="878">
      <c r="G878" s="11"/>
    </row>
    <row r="879">
      <c r="G879" s="11"/>
    </row>
    <row r="880">
      <c r="G880" s="11"/>
    </row>
    <row r="881">
      <c r="G881" s="11"/>
    </row>
    <row r="882">
      <c r="G882" s="11"/>
    </row>
    <row r="883">
      <c r="G883" s="11"/>
    </row>
    <row r="884">
      <c r="G884" s="11"/>
    </row>
    <row r="885">
      <c r="G885" s="11"/>
    </row>
    <row r="886">
      <c r="G886" s="11"/>
    </row>
    <row r="887">
      <c r="G887" s="11"/>
    </row>
    <row r="888">
      <c r="G888" s="11"/>
    </row>
    <row r="889">
      <c r="G889" s="11"/>
    </row>
    <row r="890">
      <c r="G890" s="11"/>
    </row>
    <row r="891">
      <c r="G891" s="11"/>
    </row>
    <row r="892">
      <c r="G892" s="11"/>
    </row>
    <row r="893">
      <c r="G893" s="11"/>
    </row>
    <row r="894">
      <c r="G894" s="11"/>
    </row>
    <row r="895">
      <c r="G895" s="11"/>
    </row>
    <row r="896">
      <c r="G896" s="11"/>
    </row>
    <row r="897">
      <c r="G897" s="11"/>
    </row>
    <row r="898">
      <c r="G898" s="11"/>
    </row>
    <row r="899">
      <c r="G899" s="11"/>
    </row>
    <row r="900">
      <c r="G900" s="11"/>
    </row>
    <row r="901">
      <c r="G901" s="11"/>
    </row>
    <row r="902">
      <c r="G902" s="11"/>
    </row>
    <row r="903">
      <c r="G903" s="11"/>
    </row>
    <row r="904">
      <c r="G904" s="11"/>
    </row>
    <row r="905">
      <c r="G905" s="11"/>
    </row>
    <row r="906">
      <c r="G906" s="11"/>
    </row>
    <row r="907">
      <c r="G907" s="11"/>
    </row>
    <row r="908">
      <c r="G908" s="11"/>
    </row>
    <row r="909">
      <c r="G909" s="11"/>
    </row>
    <row r="910">
      <c r="G910" s="11"/>
    </row>
    <row r="911">
      <c r="G911" s="11"/>
    </row>
    <row r="912">
      <c r="G912" s="11"/>
    </row>
    <row r="913">
      <c r="G913" s="11"/>
    </row>
    <row r="914">
      <c r="G914" s="11"/>
    </row>
    <row r="915">
      <c r="G915" s="11"/>
    </row>
    <row r="916">
      <c r="G916" s="11"/>
    </row>
    <row r="917">
      <c r="G917" s="11"/>
    </row>
    <row r="918">
      <c r="G918" s="11"/>
    </row>
    <row r="919">
      <c r="G919" s="11"/>
    </row>
    <row r="920">
      <c r="G920" s="11"/>
    </row>
    <row r="921">
      <c r="G921" s="11"/>
    </row>
    <row r="922">
      <c r="G922" s="11"/>
    </row>
    <row r="923">
      <c r="G923" s="11"/>
    </row>
    <row r="924">
      <c r="G924" s="11"/>
    </row>
    <row r="925">
      <c r="G925" s="11"/>
    </row>
    <row r="926">
      <c r="G926" s="11"/>
    </row>
    <row r="927">
      <c r="G927" s="11"/>
    </row>
    <row r="928">
      <c r="G928" s="11"/>
    </row>
    <row r="929">
      <c r="G929" s="11"/>
    </row>
    <row r="930">
      <c r="G930" s="11"/>
    </row>
    <row r="931">
      <c r="G931" s="11"/>
    </row>
    <row r="932">
      <c r="G932" s="11"/>
    </row>
    <row r="933">
      <c r="G933" s="11"/>
    </row>
    <row r="934">
      <c r="G934" s="11"/>
    </row>
    <row r="935">
      <c r="G935" s="11"/>
    </row>
    <row r="936">
      <c r="G936" s="11"/>
    </row>
    <row r="937">
      <c r="G937" s="11"/>
    </row>
    <row r="938">
      <c r="G938" s="11"/>
    </row>
    <row r="939">
      <c r="G939" s="11"/>
    </row>
    <row r="940">
      <c r="G940" s="11"/>
    </row>
    <row r="941">
      <c r="G941" s="11"/>
    </row>
    <row r="942">
      <c r="G942" s="11"/>
    </row>
    <row r="943">
      <c r="G943" s="11"/>
    </row>
    <row r="944">
      <c r="G944" s="11"/>
    </row>
    <row r="945">
      <c r="G945" s="11"/>
    </row>
    <row r="946">
      <c r="G946" s="11"/>
    </row>
    <row r="947">
      <c r="G947" s="11"/>
    </row>
    <row r="948">
      <c r="G948" s="11"/>
    </row>
    <row r="949">
      <c r="G949" s="11"/>
    </row>
    <row r="950">
      <c r="G950" s="11"/>
    </row>
    <row r="951">
      <c r="G951" s="11"/>
    </row>
    <row r="952">
      <c r="G952" s="11"/>
    </row>
    <row r="953">
      <c r="G953" s="11"/>
    </row>
    <row r="954">
      <c r="G954" s="11"/>
    </row>
    <row r="955">
      <c r="G955" s="11"/>
    </row>
    <row r="956">
      <c r="G956" s="11"/>
    </row>
    <row r="957">
      <c r="G957" s="11"/>
    </row>
    <row r="958">
      <c r="G958" s="11"/>
    </row>
    <row r="959">
      <c r="G959" s="11"/>
    </row>
    <row r="960">
      <c r="G960" s="11"/>
    </row>
    <row r="961">
      <c r="G961" s="11"/>
    </row>
    <row r="962">
      <c r="G962" s="11"/>
    </row>
    <row r="963">
      <c r="G963" s="11"/>
    </row>
    <row r="964">
      <c r="G964" s="11"/>
    </row>
    <row r="965">
      <c r="G965" s="11"/>
    </row>
    <row r="966">
      <c r="G966" s="11"/>
    </row>
    <row r="967">
      <c r="G967" s="11"/>
    </row>
    <row r="968">
      <c r="G968" s="11"/>
    </row>
    <row r="969">
      <c r="G969" s="11"/>
    </row>
    <row r="970">
      <c r="G970" s="11"/>
    </row>
    <row r="971">
      <c r="G971" s="11"/>
    </row>
    <row r="972">
      <c r="G972" s="11"/>
    </row>
    <row r="973">
      <c r="G973" s="11"/>
    </row>
    <row r="974">
      <c r="G974" s="11"/>
    </row>
    <row r="975">
      <c r="G975" s="11"/>
    </row>
    <row r="976">
      <c r="G976" s="11"/>
    </row>
    <row r="977">
      <c r="G977" s="11"/>
    </row>
    <row r="978">
      <c r="G978" s="11"/>
    </row>
    <row r="979">
      <c r="G979" s="11"/>
    </row>
    <row r="980">
      <c r="G980" s="11"/>
    </row>
    <row r="981">
      <c r="G981" s="11"/>
    </row>
    <row r="982">
      <c r="G982" s="11"/>
    </row>
    <row r="983">
      <c r="G983" s="11"/>
    </row>
    <row r="984">
      <c r="G984" s="11"/>
    </row>
    <row r="985">
      <c r="G985" s="11"/>
    </row>
    <row r="986">
      <c r="G986" s="11"/>
    </row>
    <row r="987">
      <c r="G987" s="11"/>
    </row>
    <row r="988">
      <c r="G988" s="11"/>
    </row>
    <row r="989">
      <c r="G989" s="11"/>
    </row>
    <row r="990">
      <c r="G990" s="11"/>
    </row>
    <row r="991">
      <c r="G991" s="11"/>
    </row>
    <row r="992">
      <c r="G992" s="11"/>
    </row>
    <row r="993">
      <c r="G993" s="11"/>
    </row>
    <row r="994">
      <c r="G994" s="11"/>
    </row>
    <row r="995">
      <c r="G995" s="11"/>
    </row>
    <row r="996">
      <c r="G996" s="11"/>
    </row>
    <row r="997">
      <c r="G997" s="11"/>
    </row>
    <row r="998">
      <c r="G998" s="11"/>
    </row>
    <row r="999">
      <c r="G999" s="11"/>
    </row>
    <row r="1000">
      <c r="G1000" s="11"/>
    </row>
    <row r="1001">
      <c r="G1001" s="11"/>
    </row>
    <row r="1002">
      <c r="G1002" s="11"/>
    </row>
    <row r="1003">
      <c r="G1003" s="11"/>
    </row>
    <row r="1004">
      <c r="G1004" s="11"/>
    </row>
    <row r="1005">
      <c r="G1005" s="11"/>
    </row>
    <row r="1006">
      <c r="G1006" s="11"/>
    </row>
  </sheetData>
  <hyperlinks>
    <hyperlink r:id="rId1" ref="C4"/>
    <hyperlink r:id="rId2" ref="C5"/>
    <hyperlink r:id="rId3" ref="C7"/>
    <hyperlink r:id="rId4" ref="C8"/>
    <hyperlink r:id="rId5" ref="C9"/>
    <hyperlink r:id="rId6" ref="C10"/>
    <hyperlink r:id="rId7" ref="C13"/>
    <hyperlink r:id="rId8" ref="C14"/>
    <hyperlink r:id="rId9" ref="C15"/>
    <hyperlink r:id="rId10" ref="C17"/>
    <hyperlink r:id="rId11" ref="C18"/>
    <hyperlink r:id="rId12" ref="C19"/>
    <hyperlink r:id="rId13" ref="C20"/>
    <hyperlink r:id="rId14" ref="C21"/>
    <hyperlink r:id="rId15" ref="C24"/>
    <hyperlink r:id="rId16" ref="C25"/>
    <hyperlink r:id="rId17" ref="C26"/>
    <hyperlink r:id="rId18" ref="C27"/>
    <hyperlink r:id="rId19" ref="C28"/>
    <hyperlink r:id="rId20" ref="C29"/>
  </hyperlinks>
  <printOptions gridLines="1" horizontalCentered="1"/>
  <pageMargins bottom="0.75" footer="0.0" header="0.0" left="0.7" right="0.7" top="0.75"/>
  <pageSetup fitToHeight="0" cellComments="atEnd" orientation="landscape" pageOrder="overThenDown"/>
  <drawing r:id="rId2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8.5"/>
    <col customWidth="1" min="2" max="2" width="50.88"/>
  </cols>
  <sheetData>
    <row r="1">
      <c r="A1" s="22" t="s">
        <v>118</v>
      </c>
    </row>
    <row r="2">
      <c r="A2" s="1"/>
    </row>
    <row r="3">
      <c r="A3" s="2" t="s">
        <v>41</v>
      </c>
      <c r="B3" s="14" t="s">
        <v>42</v>
      </c>
      <c r="C3" s="14" t="s">
        <v>43</v>
      </c>
      <c r="D3" s="14" t="s">
        <v>119</v>
      </c>
      <c r="E3" s="14" t="s">
        <v>120</v>
      </c>
      <c r="F3" s="14" t="s">
        <v>121</v>
      </c>
      <c r="G3" s="14" t="s">
        <v>47</v>
      </c>
      <c r="H3" s="14" t="s">
        <v>48</v>
      </c>
      <c r="I3" s="14" t="s">
        <v>49</v>
      </c>
      <c r="J3" s="14" t="s">
        <v>50</v>
      </c>
      <c r="K3" s="2" t="s">
        <v>51</v>
      </c>
      <c r="L3" s="2" t="s">
        <v>52</v>
      </c>
      <c r="M3" s="2" t="s">
        <v>53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" t="s">
        <v>122</v>
      </c>
      <c r="B4" s="23" t="s">
        <v>123</v>
      </c>
      <c r="D4" s="1">
        <v>2.0</v>
      </c>
      <c r="F4" s="1">
        <v>4.0</v>
      </c>
      <c r="G4" s="1">
        <v>700.0</v>
      </c>
      <c r="H4" s="4">
        <f t="shared" ref="H4:H26" si="1">D4*G4</f>
        <v>1400</v>
      </c>
      <c r="J4" s="4">
        <f t="shared" ref="J4:J8" si="2">G4*F4</f>
        <v>2800</v>
      </c>
      <c r="K4" s="1" t="b">
        <v>1</v>
      </c>
      <c r="L4" s="4" t="b">
        <v>0</v>
      </c>
      <c r="M4" s="1" t="b">
        <v>1</v>
      </c>
    </row>
    <row r="5">
      <c r="A5" s="1" t="s">
        <v>124</v>
      </c>
      <c r="B5" s="23" t="s">
        <v>125</v>
      </c>
      <c r="C5" s="19" t="s">
        <v>126</v>
      </c>
      <c r="D5" s="1"/>
      <c r="E5" s="1"/>
      <c r="F5" s="1">
        <v>1.0</v>
      </c>
      <c r="G5" s="24">
        <v>1752.91</v>
      </c>
      <c r="H5" s="3">
        <f t="shared" si="1"/>
        <v>0</v>
      </c>
      <c r="J5" s="3">
        <f t="shared" si="2"/>
        <v>1752.91</v>
      </c>
      <c r="K5" s="4" t="b">
        <v>0</v>
      </c>
      <c r="L5" s="4" t="b">
        <v>0</v>
      </c>
      <c r="M5" s="1" t="b">
        <v>1</v>
      </c>
    </row>
    <row r="6">
      <c r="A6" s="1" t="s">
        <v>127</v>
      </c>
      <c r="B6" s="23" t="s">
        <v>128</v>
      </c>
      <c r="C6" s="19" t="s">
        <v>129</v>
      </c>
      <c r="D6" s="1">
        <v>1.0</v>
      </c>
      <c r="E6" s="1"/>
      <c r="F6" s="1">
        <v>2.0</v>
      </c>
      <c r="G6" s="1">
        <v>549.0</v>
      </c>
      <c r="H6" s="4">
        <f t="shared" si="1"/>
        <v>549</v>
      </c>
      <c r="J6" s="4">
        <f t="shared" si="2"/>
        <v>1098</v>
      </c>
      <c r="K6" s="1" t="b">
        <v>1</v>
      </c>
      <c r="L6" s="4" t="b">
        <v>0</v>
      </c>
      <c r="M6" s="1" t="b">
        <v>1</v>
      </c>
    </row>
    <row r="7">
      <c r="A7" s="1" t="s">
        <v>130</v>
      </c>
      <c r="C7" s="19" t="s">
        <v>131</v>
      </c>
      <c r="D7" s="1">
        <v>1.0</v>
      </c>
      <c r="E7" s="1"/>
      <c r="F7" s="1">
        <v>1.0</v>
      </c>
      <c r="G7" s="1">
        <v>798.0</v>
      </c>
      <c r="H7" s="4">
        <f t="shared" si="1"/>
        <v>798</v>
      </c>
      <c r="J7" s="4">
        <f t="shared" si="2"/>
        <v>798</v>
      </c>
      <c r="K7" s="1" t="b">
        <v>0</v>
      </c>
      <c r="L7" s="4" t="b">
        <v>0</v>
      </c>
      <c r="M7" s="1" t="b">
        <v>1</v>
      </c>
    </row>
    <row r="8">
      <c r="A8" s="1" t="s">
        <v>132</v>
      </c>
      <c r="B8" s="1" t="s">
        <v>133</v>
      </c>
      <c r="C8" s="19" t="s">
        <v>134</v>
      </c>
      <c r="D8" s="1"/>
      <c r="E8" s="1"/>
      <c r="F8" s="1">
        <v>1.0</v>
      </c>
      <c r="G8" s="1">
        <v>206.98</v>
      </c>
      <c r="H8" s="4">
        <f t="shared" si="1"/>
        <v>0</v>
      </c>
      <c r="J8" s="4">
        <f t="shared" si="2"/>
        <v>206.98</v>
      </c>
      <c r="K8" s="4" t="b">
        <v>0</v>
      </c>
      <c r="L8" s="4" t="b">
        <v>0</v>
      </c>
      <c r="M8" s="1" t="b">
        <v>1</v>
      </c>
    </row>
    <row r="9">
      <c r="A9" s="1"/>
      <c r="H9" s="4">
        <f t="shared" si="1"/>
        <v>0</v>
      </c>
      <c r="K9" s="4" t="b">
        <v>0</v>
      </c>
      <c r="L9" s="4" t="b">
        <v>0</v>
      </c>
      <c r="M9" s="4" t="b">
        <v>0</v>
      </c>
    </row>
    <row r="10">
      <c r="A10" s="2" t="s">
        <v>73</v>
      </c>
      <c r="H10" s="4">
        <f t="shared" si="1"/>
        <v>0</v>
      </c>
      <c r="K10" s="4" t="b">
        <v>0</v>
      </c>
      <c r="L10" s="4" t="b">
        <v>0</v>
      </c>
      <c r="M10" s="4" t="b">
        <v>0</v>
      </c>
    </row>
    <row r="11">
      <c r="A11" s="1" t="s">
        <v>135</v>
      </c>
      <c r="B11" s="23" t="s">
        <v>136</v>
      </c>
      <c r="H11" s="4">
        <f t="shared" si="1"/>
        <v>0</v>
      </c>
      <c r="K11" s="4" t="b">
        <v>0</v>
      </c>
      <c r="L11" s="4" t="b">
        <v>0</v>
      </c>
      <c r="M11" s="4" t="b">
        <v>0</v>
      </c>
    </row>
    <row r="12">
      <c r="A12" s="1" t="s">
        <v>64</v>
      </c>
      <c r="B12" s="23" t="s">
        <v>137</v>
      </c>
      <c r="H12" s="4">
        <f t="shared" si="1"/>
        <v>0</v>
      </c>
      <c r="K12" s="4" t="b">
        <v>0</v>
      </c>
      <c r="L12" s="4" t="b">
        <v>0</v>
      </c>
      <c r="M12" s="4" t="b">
        <v>0</v>
      </c>
    </row>
    <row r="13">
      <c r="A13" s="1" t="s">
        <v>138</v>
      </c>
      <c r="B13" s="23" t="s">
        <v>139</v>
      </c>
      <c r="C13" s="19" t="s">
        <v>140</v>
      </c>
      <c r="D13" s="1">
        <v>1.0</v>
      </c>
      <c r="E13" s="1"/>
      <c r="F13" s="1">
        <v>1.0</v>
      </c>
      <c r="G13" s="1">
        <v>201.99</v>
      </c>
      <c r="H13" s="4">
        <f t="shared" si="1"/>
        <v>201.99</v>
      </c>
      <c r="J13" s="4">
        <f t="shared" ref="J13:J15" si="3">G13*F13</f>
        <v>201.99</v>
      </c>
      <c r="K13" s="1" t="b">
        <v>1</v>
      </c>
      <c r="L13" s="4" t="b">
        <v>0</v>
      </c>
      <c r="M13" s="1" t="b">
        <v>1</v>
      </c>
    </row>
    <row r="14">
      <c r="A14" s="1" t="s">
        <v>141</v>
      </c>
      <c r="B14" s="23" t="s">
        <v>142</v>
      </c>
      <c r="C14" s="19" t="s">
        <v>143</v>
      </c>
      <c r="D14" s="1">
        <v>1.0</v>
      </c>
      <c r="E14" s="1"/>
      <c r="F14" s="1">
        <v>1.0</v>
      </c>
      <c r="G14" s="1">
        <v>50.84</v>
      </c>
      <c r="H14" s="4">
        <f t="shared" si="1"/>
        <v>50.84</v>
      </c>
      <c r="J14" s="4">
        <f t="shared" si="3"/>
        <v>50.84</v>
      </c>
      <c r="K14" s="1" t="b">
        <v>1</v>
      </c>
      <c r="L14" s="4" t="b">
        <v>0</v>
      </c>
      <c r="M14" s="1" t="b">
        <v>1</v>
      </c>
    </row>
    <row r="15">
      <c r="A15" s="1" t="s">
        <v>141</v>
      </c>
      <c r="B15" s="23" t="s">
        <v>144</v>
      </c>
      <c r="C15" s="19" t="s">
        <v>145</v>
      </c>
      <c r="D15" s="1">
        <v>1.0</v>
      </c>
      <c r="E15" s="1"/>
      <c r="F15" s="1">
        <v>1.0</v>
      </c>
      <c r="G15" s="1">
        <v>59.99</v>
      </c>
      <c r="H15" s="4">
        <f t="shared" si="1"/>
        <v>59.99</v>
      </c>
      <c r="J15" s="4">
        <f t="shared" si="3"/>
        <v>59.99</v>
      </c>
      <c r="K15" s="1" t="b">
        <v>1</v>
      </c>
      <c r="L15" s="4" t="b">
        <v>0</v>
      </c>
      <c r="M15" s="1" t="b">
        <v>1</v>
      </c>
    </row>
    <row r="16">
      <c r="A16" s="1" t="s">
        <v>146</v>
      </c>
      <c r="H16" s="4">
        <f t="shared" si="1"/>
        <v>0</v>
      </c>
      <c r="K16" s="4" t="b">
        <v>0</v>
      </c>
      <c r="L16" s="4" t="b">
        <v>0</v>
      </c>
      <c r="M16" s="4" t="b">
        <v>0</v>
      </c>
    </row>
    <row r="17">
      <c r="A17" s="1" t="s">
        <v>147</v>
      </c>
      <c r="H17" s="4">
        <f t="shared" si="1"/>
        <v>0</v>
      </c>
      <c r="K17" s="4" t="b">
        <v>0</v>
      </c>
      <c r="L17" s="4" t="b">
        <v>0</v>
      </c>
      <c r="M17" s="4" t="b">
        <v>0</v>
      </c>
    </row>
    <row r="18">
      <c r="A18" s="1" t="s">
        <v>148</v>
      </c>
      <c r="B18" s="23" t="s">
        <v>149</v>
      </c>
      <c r="H18" s="4">
        <f t="shared" si="1"/>
        <v>0</v>
      </c>
      <c r="K18" s="4" t="b">
        <v>0</v>
      </c>
      <c r="L18" s="4" t="b">
        <v>0</v>
      </c>
      <c r="M18" s="4" t="b">
        <v>0</v>
      </c>
    </row>
    <row r="19">
      <c r="A19" s="1"/>
      <c r="H19" s="4">
        <f t="shared" si="1"/>
        <v>0</v>
      </c>
      <c r="K19" s="4" t="b">
        <v>0</v>
      </c>
      <c r="L19" s="4" t="b">
        <v>0</v>
      </c>
      <c r="M19" s="4" t="b">
        <v>0</v>
      </c>
    </row>
    <row r="20">
      <c r="A20" s="2" t="s">
        <v>98</v>
      </c>
      <c r="H20" s="4">
        <f t="shared" si="1"/>
        <v>0</v>
      </c>
      <c r="K20" s="4" t="b">
        <v>0</v>
      </c>
      <c r="L20" s="4" t="b">
        <v>0</v>
      </c>
      <c r="M20" s="4" t="b">
        <v>0</v>
      </c>
    </row>
    <row r="21">
      <c r="A21" s="1" t="s">
        <v>150</v>
      </c>
      <c r="B21" s="23" t="s">
        <v>151</v>
      </c>
      <c r="C21" s="19" t="s">
        <v>152</v>
      </c>
      <c r="D21" s="1">
        <v>1.0</v>
      </c>
      <c r="E21" s="1"/>
      <c r="F21" s="1">
        <v>1.0</v>
      </c>
      <c r="G21" s="1">
        <v>94.9</v>
      </c>
      <c r="H21" s="4">
        <f t="shared" si="1"/>
        <v>94.9</v>
      </c>
      <c r="J21" s="4">
        <f t="shared" ref="J21:J26" si="4">G21*F21</f>
        <v>94.9</v>
      </c>
      <c r="K21" s="1" t="b">
        <v>0</v>
      </c>
      <c r="L21" s="4" t="b">
        <v>0</v>
      </c>
      <c r="M21" s="1" t="b">
        <v>1</v>
      </c>
    </row>
    <row r="22">
      <c r="A22" s="1" t="s">
        <v>153</v>
      </c>
      <c r="B22" s="23" t="s">
        <v>154</v>
      </c>
      <c r="C22" s="19" t="s">
        <v>155</v>
      </c>
      <c r="D22" s="1">
        <v>1.0</v>
      </c>
      <c r="E22" s="1"/>
      <c r="F22" s="1">
        <v>1.0</v>
      </c>
      <c r="G22" s="1">
        <v>18.49</v>
      </c>
      <c r="H22" s="4">
        <f t="shared" si="1"/>
        <v>18.49</v>
      </c>
      <c r="J22" s="4">
        <f t="shared" si="4"/>
        <v>18.49</v>
      </c>
      <c r="K22" s="1" t="b">
        <v>0</v>
      </c>
      <c r="L22" s="4" t="b">
        <v>0</v>
      </c>
      <c r="M22" s="1" t="b">
        <v>1</v>
      </c>
    </row>
    <row r="23">
      <c r="A23" s="1" t="s">
        <v>156</v>
      </c>
      <c r="B23" s="23" t="s">
        <v>157</v>
      </c>
      <c r="C23" s="19" t="s">
        <v>158</v>
      </c>
      <c r="D23" s="1">
        <v>1.0</v>
      </c>
      <c r="E23" s="1"/>
      <c r="F23" s="1">
        <v>1.0</v>
      </c>
      <c r="G23" s="1">
        <v>52.99</v>
      </c>
      <c r="H23" s="4">
        <f t="shared" si="1"/>
        <v>52.99</v>
      </c>
      <c r="J23" s="4">
        <f t="shared" si="4"/>
        <v>52.99</v>
      </c>
      <c r="K23" s="1" t="b">
        <v>0</v>
      </c>
      <c r="L23" s="4" t="b">
        <v>0</v>
      </c>
      <c r="M23" s="1" t="b">
        <v>1</v>
      </c>
    </row>
    <row r="24">
      <c r="A24" s="1" t="s">
        <v>159</v>
      </c>
      <c r="B24" s="23" t="s">
        <v>160</v>
      </c>
      <c r="C24" s="19" t="s">
        <v>161</v>
      </c>
      <c r="D24" s="1">
        <v>2.0</v>
      </c>
      <c r="E24" s="1"/>
      <c r="F24" s="1">
        <v>2.0</v>
      </c>
      <c r="G24" s="1">
        <v>16.99</v>
      </c>
      <c r="H24" s="4">
        <f t="shared" si="1"/>
        <v>33.98</v>
      </c>
      <c r="J24" s="4">
        <f t="shared" si="4"/>
        <v>33.98</v>
      </c>
      <c r="K24" s="4" t="b">
        <v>0</v>
      </c>
      <c r="L24" s="4" t="b">
        <v>0</v>
      </c>
      <c r="M24" s="1" t="b">
        <v>1</v>
      </c>
    </row>
    <row r="25">
      <c r="A25" s="1" t="s">
        <v>162</v>
      </c>
      <c r="B25" s="23" t="s">
        <v>163</v>
      </c>
      <c r="C25" s="19" t="s">
        <v>164</v>
      </c>
      <c r="D25" s="1">
        <v>1.0</v>
      </c>
      <c r="E25" s="1"/>
      <c r="F25" s="1">
        <v>1.0</v>
      </c>
      <c r="G25" s="1">
        <v>88.99</v>
      </c>
      <c r="H25" s="4">
        <f t="shared" si="1"/>
        <v>88.99</v>
      </c>
      <c r="J25" s="4">
        <f t="shared" si="4"/>
        <v>88.99</v>
      </c>
      <c r="K25" s="1" t="b">
        <v>0</v>
      </c>
      <c r="L25" s="4" t="b">
        <v>0</v>
      </c>
      <c r="M25" s="1" t="b">
        <v>1</v>
      </c>
    </row>
    <row r="26">
      <c r="A26" s="1" t="s">
        <v>165</v>
      </c>
      <c r="B26" s="1" t="s">
        <v>166</v>
      </c>
      <c r="C26" s="19" t="s">
        <v>167</v>
      </c>
      <c r="D26" s="1">
        <v>1.0</v>
      </c>
      <c r="E26" s="1"/>
      <c r="F26" s="1">
        <v>1.0</v>
      </c>
      <c r="G26" s="1">
        <v>52.8</v>
      </c>
      <c r="H26" s="4">
        <f t="shared" si="1"/>
        <v>52.8</v>
      </c>
      <c r="J26" s="4">
        <f t="shared" si="4"/>
        <v>52.8</v>
      </c>
      <c r="K26" s="1" t="b">
        <v>0</v>
      </c>
      <c r="L26" s="4" t="b">
        <v>0</v>
      </c>
      <c r="M26" s="1" t="b">
        <v>1</v>
      </c>
    </row>
    <row r="28">
      <c r="A28" s="2"/>
    </row>
    <row r="29">
      <c r="A29" s="2" t="s">
        <v>168</v>
      </c>
    </row>
    <row r="31">
      <c r="A31" s="1" t="s">
        <v>115</v>
      </c>
      <c r="B31" s="4">
        <f>SUMIF(K4:K26, TRUE, H4:H26)</f>
        <v>2261.82</v>
      </c>
      <c r="G31" s="11"/>
    </row>
    <row r="32">
      <c r="A32" s="1" t="s">
        <v>116</v>
      </c>
      <c r="G32" s="11"/>
    </row>
    <row r="33">
      <c r="A33" s="1" t="s">
        <v>117</v>
      </c>
      <c r="B33" s="25">
        <f>SUMIF(M4:M26, TRUE, J4:J26)</f>
        <v>7310.86</v>
      </c>
      <c r="G33" s="11"/>
    </row>
  </sheetData>
  <hyperlinks>
    <hyperlink r:id="rId1" ref="C5"/>
    <hyperlink r:id="rId2" ref="C6"/>
    <hyperlink r:id="rId3" ref="C7"/>
    <hyperlink r:id="rId4" ref="C8"/>
    <hyperlink r:id="rId5" ref="C13"/>
    <hyperlink r:id="rId6" ref="C14"/>
    <hyperlink r:id="rId7" ref="C15"/>
    <hyperlink r:id="rId8" ref="C21"/>
    <hyperlink r:id="rId9" ref="C22"/>
    <hyperlink r:id="rId10" ref="C23"/>
    <hyperlink r:id="rId11" ref="C24"/>
    <hyperlink r:id="rId12" ref="C25"/>
    <hyperlink r:id="rId13" ref="C26"/>
  </hyperlinks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2.25"/>
    <col customWidth="1" min="2" max="2" width="71.5"/>
  </cols>
  <sheetData>
    <row r="1">
      <c r="A1" s="22" t="s">
        <v>169</v>
      </c>
      <c r="G1" s="3"/>
    </row>
    <row r="2">
      <c r="G2" s="3"/>
    </row>
    <row r="3">
      <c r="A3" s="2" t="s">
        <v>41</v>
      </c>
      <c r="B3" s="14" t="s">
        <v>42</v>
      </c>
      <c r="C3" s="14" t="s">
        <v>170</v>
      </c>
      <c r="D3" s="14" t="s">
        <v>119</v>
      </c>
      <c r="E3" s="14" t="s">
        <v>120</v>
      </c>
      <c r="F3" s="14" t="s">
        <v>171</v>
      </c>
      <c r="G3" s="26" t="s">
        <v>47</v>
      </c>
      <c r="H3" s="14" t="s">
        <v>48</v>
      </c>
      <c r="I3" s="14" t="s">
        <v>50</v>
      </c>
      <c r="J3" s="14" t="s">
        <v>50</v>
      </c>
      <c r="K3" s="2" t="s">
        <v>51</v>
      </c>
      <c r="L3" s="2" t="s">
        <v>52</v>
      </c>
      <c r="M3" s="2" t="s">
        <v>53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" t="s">
        <v>172</v>
      </c>
      <c r="B4" s="12" t="s">
        <v>173</v>
      </c>
      <c r="C4" s="19" t="s">
        <v>174</v>
      </c>
      <c r="D4" s="1">
        <v>1.0</v>
      </c>
      <c r="E4" s="1"/>
      <c r="F4" s="1">
        <v>5.0</v>
      </c>
      <c r="G4" s="24">
        <v>229.0</v>
      </c>
      <c r="H4" s="3">
        <f t="shared" ref="H4:H63" si="1">D4*G4</f>
        <v>229</v>
      </c>
      <c r="J4" s="3">
        <f t="shared" ref="J4:J28" si="2">G4*F4</f>
        <v>1145</v>
      </c>
      <c r="K4" s="1" t="b">
        <v>1</v>
      </c>
      <c r="L4" s="4" t="b">
        <v>0</v>
      </c>
      <c r="M4" s="1" t="b">
        <v>1</v>
      </c>
    </row>
    <row r="5">
      <c r="A5" s="1" t="s">
        <v>175</v>
      </c>
      <c r="B5" s="12" t="s">
        <v>176</v>
      </c>
      <c r="C5" s="19" t="s">
        <v>177</v>
      </c>
      <c r="D5" s="1">
        <v>1.0</v>
      </c>
      <c r="E5" s="1"/>
      <c r="F5" s="1">
        <v>5.0</v>
      </c>
      <c r="G5" s="24">
        <v>34.26</v>
      </c>
      <c r="H5" s="3">
        <f t="shared" si="1"/>
        <v>34.26</v>
      </c>
      <c r="J5" s="3">
        <f t="shared" si="2"/>
        <v>171.3</v>
      </c>
      <c r="K5" s="1" t="b">
        <v>1</v>
      </c>
      <c r="L5" s="4" t="b">
        <v>0</v>
      </c>
      <c r="M5" s="1" t="b">
        <v>1</v>
      </c>
    </row>
    <row r="6">
      <c r="A6" s="1" t="s">
        <v>178</v>
      </c>
      <c r="B6" s="12" t="s">
        <v>179</v>
      </c>
      <c r="C6" s="19" t="s">
        <v>180</v>
      </c>
      <c r="D6" s="1">
        <f t="shared" ref="D6:D48" si="3">ROUNDUP(F6/4)</f>
        <v>1</v>
      </c>
      <c r="E6" s="1"/>
      <c r="F6" s="1">
        <v>1.0</v>
      </c>
      <c r="G6" s="24">
        <v>369.99</v>
      </c>
      <c r="H6" s="3">
        <f t="shared" si="1"/>
        <v>369.99</v>
      </c>
      <c r="J6" s="3">
        <f t="shared" si="2"/>
        <v>369.99</v>
      </c>
      <c r="K6" s="1" t="b">
        <v>1</v>
      </c>
      <c r="L6" s="4" t="b">
        <v>0</v>
      </c>
      <c r="M6" s="1" t="b">
        <v>1</v>
      </c>
    </row>
    <row r="7">
      <c r="A7" s="1" t="s">
        <v>181</v>
      </c>
      <c r="B7" s="12" t="s">
        <v>182</v>
      </c>
      <c r="C7" s="19" t="s">
        <v>183</v>
      </c>
      <c r="D7" s="1">
        <f t="shared" si="3"/>
        <v>1</v>
      </c>
      <c r="E7" s="1"/>
      <c r="F7" s="1">
        <v>1.0</v>
      </c>
      <c r="G7" s="24">
        <v>41.99</v>
      </c>
      <c r="H7" s="3">
        <f t="shared" si="1"/>
        <v>41.99</v>
      </c>
      <c r="J7" s="3">
        <f t="shared" si="2"/>
        <v>41.99</v>
      </c>
      <c r="K7" s="1" t="b">
        <v>1</v>
      </c>
      <c r="L7" s="4" t="b">
        <v>0</v>
      </c>
      <c r="M7" s="1" t="b">
        <v>1</v>
      </c>
    </row>
    <row r="8">
      <c r="A8" s="1" t="s">
        <v>184</v>
      </c>
      <c r="B8" s="12" t="s">
        <v>185</v>
      </c>
      <c r="C8" s="19" t="s">
        <v>186</v>
      </c>
      <c r="D8" s="1">
        <f t="shared" si="3"/>
        <v>2</v>
      </c>
      <c r="E8" s="1"/>
      <c r="F8" s="1">
        <v>5.0</v>
      </c>
      <c r="G8" s="24">
        <v>4.99</v>
      </c>
      <c r="H8" s="3">
        <f t="shared" si="1"/>
        <v>9.98</v>
      </c>
      <c r="J8" s="3">
        <f t="shared" si="2"/>
        <v>24.95</v>
      </c>
      <c r="K8" s="1" t="b">
        <v>1</v>
      </c>
      <c r="L8" s="4" t="b">
        <v>0</v>
      </c>
      <c r="M8" s="1" t="b">
        <v>1</v>
      </c>
    </row>
    <row r="9">
      <c r="A9" s="1" t="s">
        <v>187</v>
      </c>
      <c r="B9" s="12" t="s">
        <v>188</v>
      </c>
      <c r="C9" s="19" t="s">
        <v>189</v>
      </c>
      <c r="D9" s="1">
        <f t="shared" si="3"/>
        <v>2</v>
      </c>
      <c r="E9" s="1"/>
      <c r="F9" s="1">
        <v>5.0</v>
      </c>
      <c r="G9" s="24">
        <v>3.99</v>
      </c>
      <c r="H9" s="3">
        <f t="shared" si="1"/>
        <v>7.98</v>
      </c>
      <c r="J9" s="3">
        <f t="shared" si="2"/>
        <v>19.95</v>
      </c>
      <c r="K9" s="1" t="b">
        <v>1</v>
      </c>
      <c r="L9" s="4" t="b">
        <v>0</v>
      </c>
      <c r="M9" s="1" t="b">
        <v>1</v>
      </c>
    </row>
    <row r="10">
      <c r="A10" s="1" t="s">
        <v>190</v>
      </c>
      <c r="B10" s="12" t="s">
        <v>191</v>
      </c>
      <c r="C10" s="19" t="s">
        <v>192</v>
      </c>
      <c r="D10" s="1">
        <f t="shared" si="3"/>
        <v>2</v>
      </c>
      <c r="E10" s="1"/>
      <c r="F10" s="1">
        <v>5.0</v>
      </c>
      <c r="G10" s="24">
        <v>8.99</v>
      </c>
      <c r="H10" s="3">
        <f t="shared" si="1"/>
        <v>17.98</v>
      </c>
      <c r="J10" s="3">
        <f t="shared" si="2"/>
        <v>44.95</v>
      </c>
      <c r="K10" s="1" t="b">
        <v>1</v>
      </c>
      <c r="L10" s="4" t="b">
        <v>0</v>
      </c>
      <c r="M10" s="1" t="b">
        <v>1</v>
      </c>
    </row>
    <row r="11">
      <c r="A11" s="1" t="s">
        <v>193</v>
      </c>
      <c r="B11" s="1" t="s">
        <v>194</v>
      </c>
      <c r="C11" s="19" t="s">
        <v>195</v>
      </c>
      <c r="D11" s="1">
        <f t="shared" si="3"/>
        <v>1</v>
      </c>
      <c r="E11" s="1"/>
      <c r="F11" s="1">
        <v>2.0</v>
      </c>
      <c r="G11" s="24">
        <v>235.0</v>
      </c>
      <c r="H11" s="3">
        <f t="shared" si="1"/>
        <v>235</v>
      </c>
      <c r="J11" s="3">
        <f t="shared" si="2"/>
        <v>470</v>
      </c>
      <c r="K11" s="1" t="b">
        <v>1</v>
      </c>
      <c r="L11" s="4" t="b">
        <v>0</v>
      </c>
      <c r="M11" s="1" t="b">
        <v>1</v>
      </c>
    </row>
    <row r="12">
      <c r="A12" s="1" t="s">
        <v>196</v>
      </c>
      <c r="B12" s="1" t="s">
        <v>197</v>
      </c>
      <c r="C12" s="19" t="s">
        <v>198</v>
      </c>
      <c r="D12" s="1">
        <f t="shared" si="3"/>
        <v>1</v>
      </c>
      <c r="E12" s="1"/>
      <c r="F12" s="1">
        <v>2.0</v>
      </c>
      <c r="G12" s="24">
        <v>215.75</v>
      </c>
      <c r="H12" s="3">
        <f t="shared" si="1"/>
        <v>215.75</v>
      </c>
      <c r="J12" s="3">
        <f t="shared" si="2"/>
        <v>431.5</v>
      </c>
      <c r="K12" s="1" t="b">
        <v>1</v>
      </c>
      <c r="L12" s="4" t="b">
        <v>0</v>
      </c>
      <c r="M12" s="1" t="b">
        <v>1</v>
      </c>
    </row>
    <row r="13">
      <c r="A13" s="4" t="s">
        <v>199</v>
      </c>
      <c r="B13" s="1" t="s">
        <v>200</v>
      </c>
      <c r="C13" s="19" t="s">
        <v>201</v>
      </c>
      <c r="D13" s="1">
        <f t="shared" si="3"/>
        <v>1</v>
      </c>
      <c r="E13" s="1"/>
      <c r="F13" s="1">
        <v>2.0</v>
      </c>
      <c r="G13" s="24">
        <v>205.0</v>
      </c>
      <c r="H13" s="3">
        <f t="shared" si="1"/>
        <v>205</v>
      </c>
      <c r="J13" s="3">
        <f t="shared" si="2"/>
        <v>410</v>
      </c>
      <c r="K13" s="1" t="b">
        <v>1</v>
      </c>
      <c r="L13" s="4" t="b">
        <v>0</v>
      </c>
      <c r="M13" s="1" t="b">
        <v>1</v>
      </c>
    </row>
    <row r="14">
      <c r="A14" s="1" t="s">
        <v>202</v>
      </c>
      <c r="B14" s="12" t="s">
        <v>203</v>
      </c>
      <c r="C14" s="19" t="s">
        <v>204</v>
      </c>
      <c r="D14" s="1">
        <f t="shared" si="3"/>
        <v>1</v>
      </c>
      <c r="E14" s="1"/>
      <c r="F14" s="1">
        <v>2.0</v>
      </c>
      <c r="G14" s="24">
        <v>410.0</v>
      </c>
      <c r="H14" s="3">
        <f t="shared" si="1"/>
        <v>410</v>
      </c>
      <c r="J14" s="3">
        <f t="shared" si="2"/>
        <v>820</v>
      </c>
      <c r="K14" s="1" t="b">
        <v>1</v>
      </c>
      <c r="L14" s="4" t="b">
        <v>0</v>
      </c>
      <c r="M14" s="1" t="b">
        <v>1</v>
      </c>
    </row>
    <row r="15">
      <c r="A15" s="1" t="s">
        <v>205</v>
      </c>
      <c r="B15" s="12" t="s">
        <v>206</v>
      </c>
      <c r="C15" s="19" t="s">
        <v>207</v>
      </c>
      <c r="D15" s="1">
        <f t="shared" si="3"/>
        <v>1</v>
      </c>
      <c r="E15" s="1"/>
      <c r="F15" s="1">
        <v>2.0</v>
      </c>
      <c r="G15" s="24">
        <v>32.99</v>
      </c>
      <c r="H15" s="3">
        <f t="shared" si="1"/>
        <v>32.99</v>
      </c>
      <c r="J15" s="3">
        <f t="shared" si="2"/>
        <v>65.98</v>
      </c>
      <c r="K15" s="1" t="b">
        <v>1</v>
      </c>
      <c r="L15" s="4" t="b">
        <v>0</v>
      </c>
      <c r="M15" s="1" t="b">
        <v>1</v>
      </c>
    </row>
    <row r="16">
      <c r="A16" s="1" t="s">
        <v>208</v>
      </c>
      <c r="B16" s="12" t="s">
        <v>209</v>
      </c>
      <c r="C16" s="19" t="s">
        <v>210</v>
      </c>
      <c r="D16" s="1">
        <f t="shared" si="3"/>
        <v>1</v>
      </c>
      <c r="E16" s="1"/>
      <c r="F16" s="1">
        <v>2.0</v>
      </c>
      <c r="G16" s="24">
        <v>38.53</v>
      </c>
      <c r="H16" s="3">
        <f t="shared" si="1"/>
        <v>38.53</v>
      </c>
      <c r="J16" s="3">
        <f t="shared" si="2"/>
        <v>77.06</v>
      </c>
      <c r="K16" s="1" t="b">
        <v>1</v>
      </c>
      <c r="L16" s="4" t="b">
        <v>0</v>
      </c>
      <c r="M16" s="1" t="b">
        <v>1</v>
      </c>
    </row>
    <row r="17">
      <c r="A17" s="1" t="s">
        <v>211</v>
      </c>
      <c r="B17" s="12" t="s">
        <v>212</v>
      </c>
      <c r="C17" s="19" t="s">
        <v>213</v>
      </c>
      <c r="D17" s="1">
        <f t="shared" si="3"/>
        <v>1</v>
      </c>
      <c r="E17" s="1"/>
      <c r="F17" s="1">
        <v>2.0</v>
      </c>
      <c r="G17" s="24">
        <v>31.97</v>
      </c>
      <c r="H17" s="3">
        <f t="shared" si="1"/>
        <v>31.97</v>
      </c>
      <c r="J17" s="3">
        <f t="shared" si="2"/>
        <v>63.94</v>
      </c>
      <c r="K17" s="1" t="b">
        <v>1</v>
      </c>
      <c r="L17" s="4" t="b">
        <v>0</v>
      </c>
      <c r="M17" s="1" t="b">
        <v>1</v>
      </c>
    </row>
    <row r="18">
      <c r="A18" s="1" t="s">
        <v>214</v>
      </c>
      <c r="B18" s="12" t="s">
        <v>215</v>
      </c>
      <c r="C18" s="19" t="s">
        <v>216</v>
      </c>
      <c r="D18" s="1">
        <f t="shared" si="3"/>
        <v>1</v>
      </c>
      <c r="E18" s="1"/>
      <c r="F18" s="1">
        <v>2.0</v>
      </c>
      <c r="G18" s="24">
        <v>35.35</v>
      </c>
      <c r="H18" s="3">
        <f t="shared" si="1"/>
        <v>35.35</v>
      </c>
      <c r="J18" s="3">
        <f t="shared" si="2"/>
        <v>70.7</v>
      </c>
      <c r="K18" s="1" t="b">
        <v>1</v>
      </c>
      <c r="L18" s="4" t="b">
        <v>0</v>
      </c>
      <c r="M18" s="1" t="b">
        <v>1</v>
      </c>
    </row>
    <row r="19">
      <c r="A19" s="1" t="s">
        <v>217</v>
      </c>
      <c r="C19" s="19" t="s">
        <v>218</v>
      </c>
      <c r="D19" s="1">
        <f t="shared" si="3"/>
        <v>1</v>
      </c>
      <c r="E19" s="1"/>
      <c r="F19" s="1">
        <v>2.0</v>
      </c>
      <c r="G19" s="24">
        <v>43.1</v>
      </c>
      <c r="H19" s="3">
        <f t="shared" si="1"/>
        <v>43.1</v>
      </c>
      <c r="J19" s="3">
        <f t="shared" si="2"/>
        <v>86.2</v>
      </c>
      <c r="K19" s="1" t="b">
        <v>1</v>
      </c>
      <c r="L19" s="4" t="b">
        <v>0</v>
      </c>
      <c r="M19" s="1" t="b">
        <v>1</v>
      </c>
    </row>
    <row r="20">
      <c r="A20" s="1" t="s">
        <v>219</v>
      </c>
      <c r="B20" s="1"/>
      <c r="D20" s="1">
        <f t="shared" si="3"/>
        <v>0</v>
      </c>
      <c r="G20" s="3"/>
      <c r="H20" s="3">
        <f t="shared" si="1"/>
        <v>0</v>
      </c>
      <c r="J20" s="3">
        <f t="shared" si="2"/>
        <v>0</v>
      </c>
      <c r="K20" s="1" t="b">
        <v>1</v>
      </c>
      <c r="L20" s="4" t="b">
        <v>0</v>
      </c>
      <c r="M20" s="1" t="b">
        <v>1</v>
      </c>
    </row>
    <row r="21">
      <c r="A21" s="1" t="s">
        <v>220</v>
      </c>
      <c r="B21" s="1" t="s">
        <v>221</v>
      </c>
      <c r="C21" s="19" t="s">
        <v>222</v>
      </c>
      <c r="D21" s="1">
        <f t="shared" si="3"/>
        <v>1</v>
      </c>
      <c r="E21" s="1"/>
      <c r="F21" s="1">
        <v>2.0</v>
      </c>
      <c r="G21" s="24">
        <v>94.95</v>
      </c>
      <c r="H21" s="3">
        <f t="shared" si="1"/>
        <v>94.95</v>
      </c>
      <c r="J21" s="3">
        <f t="shared" si="2"/>
        <v>189.9</v>
      </c>
      <c r="K21" s="1" t="b">
        <v>1</v>
      </c>
      <c r="L21" s="4" t="b">
        <v>0</v>
      </c>
      <c r="M21" s="1" t="b">
        <v>1</v>
      </c>
    </row>
    <row r="22">
      <c r="A22" s="1" t="s">
        <v>223</v>
      </c>
      <c r="B22" s="12"/>
      <c r="C22" s="19" t="s">
        <v>224</v>
      </c>
      <c r="D22" s="1">
        <f t="shared" si="3"/>
        <v>1</v>
      </c>
      <c r="E22" s="1"/>
      <c r="F22" s="1">
        <v>1.0</v>
      </c>
      <c r="G22" s="24">
        <v>55.71</v>
      </c>
      <c r="H22" s="3">
        <f t="shared" si="1"/>
        <v>55.71</v>
      </c>
      <c r="J22" s="3">
        <f t="shared" si="2"/>
        <v>55.71</v>
      </c>
      <c r="K22" s="1" t="b">
        <v>1</v>
      </c>
      <c r="L22" s="4" t="b">
        <v>0</v>
      </c>
      <c r="M22" s="1" t="b">
        <v>1</v>
      </c>
    </row>
    <row r="23">
      <c r="A23" s="1" t="s">
        <v>225</v>
      </c>
      <c r="B23" s="12" t="s">
        <v>226</v>
      </c>
      <c r="C23" s="19" t="s">
        <v>227</v>
      </c>
      <c r="D23" s="1">
        <f t="shared" si="3"/>
        <v>1</v>
      </c>
      <c r="E23" s="1"/>
      <c r="F23" s="1">
        <v>1.0</v>
      </c>
      <c r="G23" s="24">
        <v>99.99</v>
      </c>
      <c r="H23" s="3">
        <f t="shared" si="1"/>
        <v>99.99</v>
      </c>
      <c r="J23" s="3">
        <f t="shared" si="2"/>
        <v>99.99</v>
      </c>
      <c r="K23" s="1" t="b">
        <v>1</v>
      </c>
      <c r="L23" s="4" t="b">
        <v>0</v>
      </c>
      <c r="M23" s="1" t="b">
        <v>1</v>
      </c>
    </row>
    <row r="24">
      <c r="A24" s="1" t="s">
        <v>225</v>
      </c>
      <c r="B24" s="12" t="s">
        <v>226</v>
      </c>
      <c r="C24" s="19" t="s">
        <v>228</v>
      </c>
      <c r="D24" s="1">
        <f t="shared" si="3"/>
        <v>1</v>
      </c>
      <c r="E24" s="1"/>
      <c r="F24" s="1">
        <v>2.0</v>
      </c>
      <c r="G24" s="24">
        <v>30.99</v>
      </c>
      <c r="H24" s="3">
        <f t="shared" si="1"/>
        <v>30.99</v>
      </c>
      <c r="J24" s="3">
        <f t="shared" si="2"/>
        <v>61.98</v>
      </c>
      <c r="K24" s="1" t="b">
        <v>1</v>
      </c>
      <c r="L24" s="4" t="b">
        <v>0</v>
      </c>
      <c r="M24" s="1" t="b">
        <v>1</v>
      </c>
    </row>
    <row r="25">
      <c r="A25" s="1" t="s">
        <v>229</v>
      </c>
      <c r="B25" s="1" t="s">
        <v>230</v>
      </c>
      <c r="C25" s="19" t="s">
        <v>231</v>
      </c>
      <c r="D25" s="1">
        <f t="shared" si="3"/>
        <v>1</v>
      </c>
      <c r="E25" s="1"/>
      <c r="F25" s="1">
        <v>2.0</v>
      </c>
      <c r="G25" s="24">
        <v>13.99</v>
      </c>
      <c r="H25" s="3">
        <f t="shared" si="1"/>
        <v>13.99</v>
      </c>
      <c r="J25" s="3">
        <f t="shared" si="2"/>
        <v>27.98</v>
      </c>
      <c r="K25" s="1" t="b">
        <v>1</v>
      </c>
      <c r="L25" s="4" t="b">
        <v>0</v>
      </c>
      <c r="M25" s="1" t="b">
        <v>1</v>
      </c>
    </row>
    <row r="26">
      <c r="A26" s="1" t="s">
        <v>232</v>
      </c>
      <c r="B26" s="1"/>
      <c r="C26" s="19" t="s">
        <v>233</v>
      </c>
      <c r="D26" s="1">
        <f t="shared" si="3"/>
        <v>1</v>
      </c>
      <c r="E26" s="1"/>
      <c r="F26" s="1">
        <v>4.0</v>
      </c>
      <c r="G26" s="24">
        <v>16.99</v>
      </c>
      <c r="H26" s="3">
        <f t="shared" si="1"/>
        <v>16.99</v>
      </c>
      <c r="J26" s="3">
        <f t="shared" si="2"/>
        <v>67.96</v>
      </c>
      <c r="K26" s="1" t="b">
        <v>1</v>
      </c>
      <c r="L26" s="4" t="b">
        <v>0</v>
      </c>
      <c r="M26" s="1" t="b">
        <v>1</v>
      </c>
    </row>
    <row r="27">
      <c r="A27" s="1" t="s">
        <v>234</v>
      </c>
      <c r="B27" s="1" t="s">
        <v>235</v>
      </c>
      <c r="C27" s="19" t="s">
        <v>236</v>
      </c>
      <c r="D27" s="1">
        <f t="shared" si="3"/>
        <v>1</v>
      </c>
      <c r="E27" s="1"/>
      <c r="F27" s="1">
        <v>2.0</v>
      </c>
      <c r="G27" s="24">
        <v>9.99</v>
      </c>
      <c r="H27" s="3">
        <f t="shared" si="1"/>
        <v>9.99</v>
      </c>
      <c r="J27" s="3">
        <f t="shared" si="2"/>
        <v>19.98</v>
      </c>
      <c r="K27" s="1" t="b">
        <v>1</v>
      </c>
      <c r="L27" s="4" t="b">
        <v>0</v>
      </c>
      <c r="M27" s="1" t="b">
        <v>1</v>
      </c>
    </row>
    <row r="28">
      <c r="A28" s="1" t="s">
        <v>234</v>
      </c>
      <c r="B28" s="1" t="s">
        <v>237</v>
      </c>
      <c r="C28" s="19" t="s">
        <v>238</v>
      </c>
      <c r="D28" s="1">
        <f t="shared" si="3"/>
        <v>1</v>
      </c>
      <c r="E28" s="1"/>
      <c r="F28" s="1">
        <v>2.0</v>
      </c>
      <c r="G28" s="24">
        <v>7.99</v>
      </c>
      <c r="H28" s="3">
        <f t="shared" si="1"/>
        <v>7.99</v>
      </c>
      <c r="J28" s="3">
        <f t="shared" si="2"/>
        <v>15.98</v>
      </c>
      <c r="K28" s="1" t="b">
        <v>1</v>
      </c>
      <c r="L28" s="4" t="b">
        <v>0</v>
      </c>
      <c r="M28" s="1" t="b">
        <v>1</v>
      </c>
    </row>
    <row r="29">
      <c r="A29" s="1" t="s">
        <v>239</v>
      </c>
      <c r="B29" s="12"/>
      <c r="C29" s="19" t="s">
        <v>240</v>
      </c>
      <c r="D29" s="1">
        <f t="shared" si="3"/>
        <v>1</v>
      </c>
      <c r="E29" s="1"/>
      <c r="F29" s="1">
        <v>1.0</v>
      </c>
      <c r="G29" s="24">
        <v>14.9</v>
      </c>
      <c r="H29" s="3">
        <f t="shared" si="1"/>
        <v>14.9</v>
      </c>
      <c r="I29" s="24"/>
      <c r="J29" s="24">
        <v>14.9</v>
      </c>
      <c r="K29" s="1" t="b">
        <v>1</v>
      </c>
      <c r="L29" s="4" t="b">
        <v>0</v>
      </c>
      <c r="M29" s="1" t="b">
        <v>1</v>
      </c>
    </row>
    <row r="30">
      <c r="A30" s="1" t="s">
        <v>241</v>
      </c>
      <c r="B30" s="12" t="s">
        <v>242</v>
      </c>
      <c r="C30" s="19" t="s">
        <v>243</v>
      </c>
      <c r="D30" s="1">
        <f t="shared" si="3"/>
        <v>1</v>
      </c>
      <c r="E30" s="1"/>
      <c r="F30" s="1">
        <v>2.0</v>
      </c>
      <c r="G30" s="24">
        <v>15.97</v>
      </c>
      <c r="H30" s="3">
        <f t="shared" si="1"/>
        <v>15.97</v>
      </c>
      <c r="J30" s="3">
        <f t="shared" ref="J30:J63" si="4">G30*F30</f>
        <v>31.94</v>
      </c>
      <c r="K30" s="1" t="b">
        <v>1</v>
      </c>
      <c r="L30" s="4" t="b">
        <v>0</v>
      </c>
      <c r="M30" s="1" t="b">
        <v>1</v>
      </c>
    </row>
    <row r="31">
      <c r="A31" s="1" t="s">
        <v>244</v>
      </c>
      <c r="B31" s="12" t="s">
        <v>245</v>
      </c>
      <c r="C31" s="19" t="s">
        <v>246</v>
      </c>
      <c r="D31" s="1">
        <f t="shared" si="3"/>
        <v>1</v>
      </c>
      <c r="E31" s="1"/>
      <c r="F31" s="1">
        <v>1.0</v>
      </c>
      <c r="G31" s="24">
        <v>25.89</v>
      </c>
      <c r="H31" s="3">
        <f t="shared" si="1"/>
        <v>25.89</v>
      </c>
      <c r="J31" s="3">
        <f t="shared" si="4"/>
        <v>25.89</v>
      </c>
      <c r="K31" s="1" t="b">
        <v>1</v>
      </c>
      <c r="L31" s="4" t="b">
        <v>0</v>
      </c>
      <c r="M31" s="1" t="b">
        <v>1</v>
      </c>
    </row>
    <row r="32">
      <c r="A32" s="1" t="s">
        <v>247</v>
      </c>
      <c r="B32" s="12"/>
      <c r="C32" s="19" t="s">
        <v>248</v>
      </c>
      <c r="D32" s="1">
        <f t="shared" si="3"/>
        <v>1</v>
      </c>
      <c r="E32" s="1"/>
      <c r="F32" s="1">
        <v>2.0</v>
      </c>
      <c r="G32" s="24">
        <v>32.0</v>
      </c>
      <c r="H32" s="3">
        <f t="shared" si="1"/>
        <v>32</v>
      </c>
      <c r="J32" s="3">
        <f t="shared" si="4"/>
        <v>64</v>
      </c>
      <c r="K32" s="1" t="b">
        <v>1</v>
      </c>
      <c r="L32" s="4" t="b">
        <v>0</v>
      </c>
      <c r="M32" s="1" t="b">
        <v>1</v>
      </c>
    </row>
    <row r="33">
      <c r="A33" s="1" t="s">
        <v>249</v>
      </c>
      <c r="B33" s="12"/>
      <c r="C33" s="19" t="s">
        <v>250</v>
      </c>
      <c r="D33" s="1">
        <f t="shared" si="3"/>
        <v>1</v>
      </c>
      <c r="E33" s="1"/>
      <c r="F33" s="1">
        <v>1.0</v>
      </c>
      <c r="G33" s="24">
        <v>23.99</v>
      </c>
      <c r="H33" s="3">
        <f t="shared" si="1"/>
        <v>23.99</v>
      </c>
      <c r="J33" s="3">
        <f t="shared" si="4"/>
        <v>23.99</v>
      </c>
      <c r="K33" s="1" t="b">
        <v>1</v>
      </c>
      <c r="L33" s="4" t="b">
        <v>0</v>
      </c>
      <c r="M33" s="1" t="b">
        <v>1</v>
      </c>
    </row>
    <row r="34">
      <c r="A34" s="1" t="s">
        <v>251</v>
      </c>
      <c r="B34" s="12" t="s">
        <v>252</v>
      </c>
      <c r="C34" s="19" t="s">
        <v>253</v>
      </c>
      <c r="D34" s="1">
        <f t="shared" si="3"/>
        <v>1</v>
      </c>
      <c r="E34" s="1"/>
      <c r="F34" s="1">
        <v>1.0</v>
      </c>
      <c r="G34" s="24">
        <v>20.99</v>
      </c>
      <c r="H34" s="3">
        <f t="shared" si="1"/>
        <v>20.99</v>
      </c>
      <c r="J34" s="3">
        <f t="shared" si="4"/>
        <v>20.99</v>
      </c>
      <c r="K34" s="1" t="b">
        <v>1</v>
      </c>
      <c r="L34" s="4" t="b">
        <v>0</v>
      </c>
      <c r="M34" s="1" t="b">
        <v>1</v>
      </c>
    </row>
    <row r="35">
      <c r="A35" s="1" t="s">
        <v>254</v>
      </c>
      <c r="B35" s="12" t="s">
        <v>255</v>
      </c>
      <c r="C35" s="19" t="s">
        <v>256</v>
      </c>
      <c r="D35" s="1">
        <f t="shared" si="3"/>
        <v>1</v>
      </c>
      <c r="E35" s="1"/>
      <c r="F35" s="1">
        <v>1.0</v>
      </c>
      <c r="G35" s="24">
        <v>8.99</v>
      </c>
      <c r="H35" s="3">
        <f t="shared" si="1"/>
        <v>8.99</v>
      </c>
      <c r="J35" s="3">
        <f t="shared" si="4"/>
        <v>8.99</v>
      </c>
      <c r="K35" s="1" t="b">
        <v>1</v>
      </c>
      <c r="L35" s="4" t="b">
        <v>0</v>
      </c>
      <c r="M35" s="1" t="b">
        <v>1</v>
      </c>
    </row>
    <row r="36">
      <c r="A36" s="1" t="s">
        <v>257</v>
      </c>
      <c r="B36" s="12" t="s">
        <v>258</v>
      </c>
      <c r="C36" s="19" t="s">
        <v>259</v>
      </c>
      <c r="D36" s="1">
        <f t="shared" si="3"/>
        <v>2</v>
      </c>
      <c r="E36" s="1"/>
      <c r="F36" s="1">
        <v>5.0</v>
      </c>
      <c r="G36" s="24">
        <v>12.97</v>
      </c>
      <c r="H36" s="3">
        <f t="shared" si="1"/>
        <v>25.94</v>
      </c>
      <c r="J36" s="3">
        <f t="shared" si="4"/>
        <v>64.85</v>
      </c>
      <c r="K36" s="1" t="b">
        <v>1</v>
      </c>
      <c r="L36" s="4" t="b">
        <v>0</v>
      </c>
      <c r="M36" s="1" t="b">
        <v>1</v>
      </c>
    </row>
    <row r="37">
      <c r="A37" s="1" t="s">
        <v>260</v>
      </c>
      <c r="B37" s="12" t="s">
        <v>261</v>
      </c>
      <c r="C37" s="19" t="s">
        <v>262</v>
      </c>
      <c r="D37" s="1">
        <f t="shared" si="3"/>
        <v>1</v>
      </c>
      <c r="E37" s="1"/>
      <c r="F37" s="1">
        <v>2.0</v>
      </c>
      <c r="G37" s="24">
        <v>18.99</v>
      </c>
      <c r="H37" s="3">
        <f t="shared" si="1"/>
        <v>18.99</v>
      </c>
      <c r="J37" s="3">
        <f t="shared" si="4"/>
        <v>37.98</v>
      </c>
      <c r="K37" s="1" t="b">
        <v>1</v>
      </c>
      <c r="L37" s="4" t="b">
        <v>0</v>
      </c>
      <c r="M37" s="1" t="b">
        <v>1</v>
      </c>
    </row>
    <row r="38">
      <c r="A38" s="1" t="s">
        <v>263</v>
      </c>
      <c r="B38" s="12" t="s">
        <v>264</v>
      </c>
      <c r="C38" s="19" t="s">
        <v>265</v>
      </c>
      <c r="D38" s="1">
        <f t="shared" si="3"/>
        <v>2</v>
      </c>
      <c r="E38" s="1"/>
      <c r="F38" s="1">
        <v>6.0</v>
      </c>
      <c r="G38" s="24">
        <v>24.99</v>
      </c>
      <c r="H38" s="3">
        <f t="shared" si="1"/>
        <v>49.98</v>
      </c>
      <c r="J38" s="3">
        <f t="shared" si="4"/>
        <v>149.94</v>
      </c>
      <c r="K38" s="1" t="b">
        <v>1</v>
      </c>
      <c r="L38" s="4" t="b">
        <v>0</v>
      </c>
      <c r="M38" s="1" t="b">
        <v>1</v>
      </c>
    </row>
    <row r="39">
      <c r="A39" s="1" t="s">
        <v>266</v>
      </c>
      <c r="B39" s="12" t="s">
        <v>267</v>
      </c>
      <c r="C39" s="19" t="s">
        <v>268</v>
      </c>
      <c r="D39" s="1">
        <f t="shared" si="3"/>
        <v>1</v>
      </c>
      <c r="E39" s="1"/>
      <c r="F39" s="1">
        <v>3.0</v>
      </c>
      <c r="G39" s="24">
        <v>16.94</v>
      </c>
      <c r="H39" s="3">
        <f t="shared" si="1"/>
        <v>16.94</v>
      </c>
      <c r="J39" s="3">
        <f t="shared" si="4"/>
        <v>50.82</v>
      </c>
      <c r="K39" s="1" t="b">
        <v>1</v>
      </c>
      <c r="L39" s="4" t="b">
        <v>0</v>
      </c>
      <c r="M39" s="1" t="b">
        <v>1</v>
      </c>
    </row>
    <row r="40">
      <c r="A40" s="1" t="s">
        <v>269</v>
      </c>
      <c r="C40" s="19" t="s">
        <v>270</v>
      </c>
      <c r="D40" s="1">
        <f t="shared" si="3"/>
        <v>1</v>
      </c>
      <c r="E40" s="1"/>
      <c r="F40" s="1">
        <v>2.0</v>
      </c>
      <c r="G40" s="24">
        <v>34.99</v>
      </c>
      <c r="H40" s="3">
        <f t="shared" si="1"/>
        <v>34.99</v>
      </c>
      <c r="J40" s="3">
        <f t="shared" si="4"/>
        <v>69.98</v>
      </c>
      <c r="K40" s="1" t="b">
        <v>1</v>
      </c>
      <c r="L40" s="4" t="b">
        <v>0</v>
      </c>
      <c r="M40" s="1" t="b">
        <v>1</v>
      </c>
    </row>
    <row r="41">
      <c r="A41" s="1" t="s">
        <v>271</v>
      </c>
      <c r="C41" s="19" t="s">
        <v>272</v>
      </c>
      <c r="D41" s="1">
        <f t="shared" si="3"/>
        <v>1</v>
      </c>
      <c r="E41" s="1"/>
      <c r="F41" s="1">
        <v>3.0</v>
      </c>
      <c r="G41" s="24">
        <v>39.99</v>
      </c>
      <c r="H41" s="3">
        <f t="shared" si="1"/>
        <v>39.99</v>
      </c>
      <c r="J41" s="3">
        <f t="shared" si="4"/>
        <v>119.97</v>
      </c>
      <c r="K41" s="1" t="b">
        <v>1</v>
      </c>
      <c r="L41" s="4" t="b">
        <v>0</v>
      </c>
      <c r="M41" s="1" t="b">
        <v>1</v>
      </c>
    </row>
    <row r="42">
      <c r="A42" s="1" t="s">
        <v>273</v>
      </c>
      <c r="B42" s="12" t="s">
        <v>274</v>
      </c>
      <c r="D42" s="1">
        <f t="shared" si="3"/>
        <v>0</v>
      </c>
      <c r="G42" s="3"/>
      <c r="H42" s="3">
        <f t="shared" si="1"/>
        <v>0</v>
      </c>
      <c r="J42" s="3">
        <f t="shared" si="4"/>
        <v>0</v>
      </c>
      <c r="K42" s="1" t="b">
        <v>1</v>
      </c>
      <c r="L42" s="4" t="b">
        <v>0</v>
      </c>
      <c r="M42" s="4" t="b">
        <v>0</v>
      </c>
    </row>
    <row r="43">
      <c r="A43" s="1" t="s">
        <v>275</v>
      </c>
      <c r="B43" s="12" t="s">
        <v>276</v>
      </c>
      <c r="C43" s="19" t="s">
        <v>277</v>
      </c>
      <c r="D43" s="1">
        <f t="shared" si="3"/>
        <v>1</v>
      </c>
      <c r="E43" s="1"/>
      <c r="F43" s="1">
        <v>2.0</v>
      </c>
      <c r="G43" s="24">
        <v>19.98</v>
      </c>
      <c r="H43" s="3">
        <f t="shared" si="1"/>
        <v>19.98</v>
      </c>
      <c r="J43" s="3">
        <f t="shared" si="4"/>
        <v>39.96</v>
      </c>
      <c r="K43" s="1" t="b">
        <v>1</v>
      </c>
      <c r="L43" s="4" t="b">
        <v>0</v>
      </c>
      <c r="M43" s="1" t="b">
        <v>1</v>
      </c>
    </row>
    <row r="44">
      <c r="A44" s="1" t="s">
        <v>278</v>
      </c>
      <c r="B44" s="12"/>
      <c r="C44" s="19" t="s">
        <v>279</v>
      </c>
      <c r="D44" s="1">
        <f t="shared" si="3"/>
        <v>1</v>
      </c>
      <c r="E44" s="1"/>
      <c r="F44" s="1">
        <v>2.0</v>
      </c>
      <c r="G44" s="24">
        <v>4.93</v>
      </c>
      <c r="H44" s="3">
        <f t="shared" si="1"/>
        <v>4.93</v>
      </c>
      <c r="J44" s="3">
        <f t="shared" si="4"/>
        <v>9.86</v>
      </c>
      <c r="K44" s="1" t="b">
        <v>1</v>
      </c>
      <c r="L44" s="4" t="b">
        <v>0</v>
      </c>
      <c r="M44" s="1" t="b">
        <v>1</v>
      </c>
    </row>
    <row r="45">
      <c r="A45" s="1" t="s">
        <v>280</v>
      </c>
      <c r="B45" s="12" t="s">
        <v>281</v>
      </c>
      <c r="C45" s="19" t="s">
        <v>282</v>
      </c>
      <c r="D45" s="1">
        <f t="shared" si="3"/>
        <v>2</v>
      </c>
      <c r="E45" s="1"/>
      <c r="F45" s="1">
        <v>5.0</v>
      </c>
      <c r="G45" s="24">
        <v>16.95</v>
      </c>
      <c r="H45" s="3">
        <f t="shared" si="1"/>
        <v>33.9</v>
      </c>
      <c r="J45" s="3">
        <f t="shared" si="4"/>
        <v>84.75</v>
      </c>
      <c r="K45" s="1" t="b">
        <v>1</v>
      </c>
      <c r="L45" s="4" t="b">
        <v>0</v>
      </c>
      <c r="M45" s="1" t="b">
        <v>1</v>
      </c>
    </row>
    <row r="46">
      <c r="A46" s="1" t="s">
        <v>283</v>
      </c>
      <c r="B46" s="12" t="s">
        <v>284</v>
      </c>
      <c r="C46" s="19" t="s">
        <v>285</v>
      </c>
      <c r="D46" s="1">
        <f t="shared" si="3"/>
        <v>1</v>
      </c>
      <c r="E46" s="1"/>
      <c r="F46" s="1">
        <v>2.0</v>
      </c>
      <c r="G46" s="24">
        <v>29.99</v>
      </c>
      <c r="H46" s="3">
        <f t="shared" si="1"/>
        <v>29.99</v>
      </c>
      <c r="J46" s="3">
        <f t="shared" si="4"/>
        <v>59.98</v>
      </c>
      <c r="K46" s="1" t="b">
        <v>1</v>
      </c>
      <c r="L46" s="4" t="b">
        <v>0</v>
      </c>
      <c r="M46" s="1" t="b">
        <v>1</v>
      </c>
    </row>
    <row r="47">
      <c r="A47" s="1"/>
      <c r="D47" s="1">
        <f t="shared" si="3"/>
        <v>0</v>
      </c>
      <c r="G47" s="3"/>
      <c r="H47" s="3">
        <f t="shared" si="1"/>
        <v>0</v>
      </c>
      <c r="J47" s="3">
        <f t="shared" si="4"/>
        <v>0</v>
      </c>
      <c r="K47" s="4" t="b">
        <v>0</v>
      </c>
      <c r="L47" s="4" t="b">
        <v>0</v>
      </c>
      <c r="M47" s="4" t="b">
        <v>0</v>
      </c>
    </row>
    <row r="48">
      <c r="A48" s="2" t="s">
        <v>286</v>
      </c>
      <c r="D48" s="1">
        <f t="shared" si="3"/>
        <v>0</v>
      </c>
      <c r="G48" s="3"/>
      <c r="H48" s="3">
        <f t="shared" si="1"/>
        <v>0</v>
      </c>
      <c r="J48" s="3">
        <f t="shared" si="4"/>
        <v>0</v>
      </c>
      <c r="K48" s="4" t="b">
        <v>0</v>
      </c>
      <c r="L48" s="4" t="b">
        <v>0</v>
      </c>
      <c r="M48" s="4" t="b">
        <v>0</v>
      </c>
    </row>
    <row r="49">
      <c r="A49" s="1" t="s">
        <v>287</v>
      </c>
      <c r="B49" s="12" t="s">
        <v>288</v>
      </c>
      <c r="C49" s="19" t="s">
        <v>289</v>
      </c>
      <c r="D49" s="1">
        <v>10.0</v>
      </c>
      <c r="E49" s="1"/>
      <c r="F49" s="1">
        <v>30.0</v>
      </c>
      <c r="G49" s="24">
        <v>9.22</v>
      </c>
      <c r="H49" s="3">
        <f t="shared" si="1"/>
        <v>92.2</v>
      </c>
      <c r="J49" s="3">
        <f t="shared" si="4"/>
        <v>276.6</v>
      </c>
      <c r="K49" s="1" t="b">
        <v>1</v>
      </c>
      <c r="L49" s="4" t="b">
        <v>0</v>
      </c>
      <c r="M49" s="1" t="b">
        <v>1</v>
      </c>
    </row>
    <row r="50">
      <c r="A50" s="1" t="s">
        <v>290</v>
      </c>
      <c r="B50" s="23" t="s">
        <v>291</v>
      </c>
      <c r="C50" s="19" t="s">
        <v>292</v>
      </c>
      <c r="D50" s="1">
        <v>10.0</v>
      </c>
      <c r="E50" s="1"/>
      <c r="F50" s="1">
        <v>30.0</v>
      </c>
      <c r="G50" s="24">
        <v>8.99</v>
      </c>
      <c r="H50" s="3">
        <f t="shared" si="1"/>
        <v>89.9</v>
      </c>
      <c r="J50" s="3">
        <f t="shared" si="4"/>
        <v>269.7</v>
      </c>
      <c r="K50" s="1" t="b">
        <v>1</v>
      </c>
      <c r="L50" s="4" t="b">
        <v>0</v>
      </c>
      <c r="M50" s="1" t="b">
        <v>1</v>
      </c>
    </row>
    <row r="51">
      <c r="A51" s="1" t="s">
        <v>293</v>
      </c>
      <c r="B51" s="12" t="s">
        <v>294</v>
      </c>
      <c r="C51" s="19" t="s">
        <v>295</v>
      </c>
      <c r="D51" s="1">
        <v>10.0</v>
      </c>
      <c r="E51" s="1"/>
      <c r="F51" s="1">
        <v>30.0</v>
      </c>
      <c r="G51" s="24">
        <v>9.77</v>
      </c>
      <c r="H51" s="3">
        <f t="shared" si="1"/>
        <v>97.7</v>
      </c>
      <c r="J51" s="3">
        <f t="shared" si="4"/>
        <v>293.1</v>
      </c>
      <c r="K51" s="1" t="b">
        <v>1</v>
      </c>
      <c r="L51" s="4" t="b">
        <v>0</v>
      </c>
      <c r="M51" s="1" t="b">
        <v>1</v>
      </c>
    </row>
    <row r="52">
      <c r="A52" s="1" t="s">
        <v>296</v>
      </c>
      <c r="B52" s="12" t="s">
        <v>297</v>
      </c>
      <c r="C52" s="19" t="s">
        <v>298</v>
      </c>
      <c r="D52" s="1">
        <f t="shared" ref="D52:D54" si="5">ROUNDUP(F52/4)</f>
        <v>1</v>
      </c>
      <c r="E52" s="1"/>
      <c r="F52" s="1">
        <v>1.0</v>
      </c>
      <c r="G52" s="24">
        <v>35.4</v>
      </c>
      <c r="H52" s="3">
        <f t="shared" si="1"/>
        <v>35.4</v>
      </c>
      <c r="J52" s="3">
        <f t="shared" si="4"/>
        <v>35.4</v>
      </c>
      <c r="K52" s="1" t="b">
        <v>1</v>
      </c>
      <c r="L52" s="4" t="b">
        <v>0</v>
      </c>
      <c r="M52" s="1" t="b">
        <v>1</v>
      </c>
    </row>
    <row r="53">
      <c r="A53" s="1" t="s">
        <v>299</v>
      </c>
      <c r="B53" s="12" t="s">
        <v>300</v>
      </c>
      <c r="C53" s="19" t="s">
        <v>301</v>
      </c>
      <c r="D53" s="1">
        <f t="shared" si="5"/>
        <v>1</v>
      </c>
      <c r="E53" s="1"/>
      <c r="F53" s="1">
        <v>1.0</v>
      </c>
      <c r="G53" s="24">
        <v>59.0</v>
      </c>
      <c r="H53" s="3">
        <f t="shared" si="1"/>
        <v>59</v>
      </c>
      <c r="J53" s="3">
        <f t="shared" si="4"/>
        <v>59</v>
      </c>
      <c r="K53" s="1" t="b">
        <v>0</v>
      </c>
      <c r="L53" s="4" t="b">
        <v>0</v>
      </c>
      <c r="M53" s="1" t="b">
        <v>1</v>
      </c>
    </row>
    <row r="54">
      <c r="A54" s="1" t="s">
        <v>302</v>
      </c>
      <c r="B54" s="12"/>
      <c r="C54" s="19" t="s">
        <v>303</v>
      </c>
      <c r="D54" s="1">
        <f t="shared" si="5"/>
        <v>1</v>
      </c>
      <c r="E54" s="1"/>
      <c r="F54" s="1">
        <v>1.0</v>
      </c>
      <c r="G54" s="24">
        <v>8.27</v>
      </c>
      <c r="H54" s="3">
        <f t="shared" si="1"/>
        <v>8.27</v>
      </c>
      <c r="J54" s="3">
        <f t="shared" si="4"/>
        <v>8.27</v>
      </c>
      <c r="K54" s="1" t="b">
        <v>0</v>
      </c>
      <c r="L54" s="4" t="b">
        <v>0</v>
      </c>
      <c r="M54" s="1" t="b">
        <v>1</v>
      </c>
    </row>
    <row r="55">
      <c r="A55" s="1" t="s">
        <v>304</v>
      </c>
      <c r="B55" s="12" t="s">
        <v>305</v>
      </c>
      <c r="C55" s="19" t="s">
        <v>306</v>
      </c>
      <c r="D55" s="1">
        <v>3.0</v>
      </c>
      <c r="E55" s="1"/>
      <c r="F55" s="1">
        <v>3.0</v>
      </c>
      <c r="G55" s="24">
        <v>93.48</v>
      </c>
      <c r="H55" s="3">
        <f t="shared" si="1"/>
        <v>280.44</v>
      </c>
      <c r="J55" s="3">
        <f t="shared" si="4"/>
        <v>280.44</v>
      </c>
      <c r="K55" s="1" t="b">
        <v>1</v>
      </c>
      <c r="L55" s="4" t="b">
        <v>0</v>
      </c>
      <c r="M55" s="1" t="b">
        <v>1</v>
      </c>
    </row>
    <row r="56">
      <c r="A56" s="1" t="s">
        <v>307</v>
      </c>
      <c r="B56" s="12" t="s">
        <v>308</v>
      </c>
      <c r="C56" s="19" t="s">
        <v>309</v>
      </c>
      <c r="D56" s="1">
        <f>ROUNDUP(F56/4)</f>
        <v>3</v>
      </c>
      <c r="E56" s="1"/>
      <c r="F56" s="1">
        <v>9.0</v>
      </c>
      <c r="G56" s="24">
        <v>18.99</v>
      </c>
      <c r="H56" s="3">
        <f t="shared" si="1"/>
        <v>56.97</v>
      </c>
      <c r="J56" s="3">
        <f t="shared" si="4"/>
        <v>170.91</v>
      </c>
      <c r="K56" s="1" t="b">
        <v>1</v>
      </c>
      <c r="L56" s="4" t="b">
        <v>0</v>
      </c>
      <c r="M56" s="1" t="b">
        <v>1</v>
      </c>
    </row>
    <row r="57">
      <c r="A57" s="1" t="s">
        <v>310</v>
      </c>
      <c r="B57" s="12" t="s">
        <v>311</v>
      </c>
      <c r="C57" s="19" t="s">
        <v>312</v>
      </c>
      <c r="D57" s="1">
        <v>0.0</v>
      </c>
      <c r="E57" s="1"/>
      <c r="F57" s="1">
        <v>10.0</v>
      </c>
      <c r="G57" s="24">
        <v>17.85</v>
      </c>
      <c r="H57" s="3">
        <f t="shared" si="1"/>
        <v>0</v>
      </c>
      <c r="J57" s="3">
        <f t="shared" si="4"/>
        <v>178.5</v>
      </c>
      <c r="K57" s="1" t="b">
        <v>0</v>
      </c>
      <c r="L57" s="4" t="b">
        <v>0</v>
      </c>
      <c r="M57" s="1" t="b">
        <v>1</v>
      </c>
    </row>
    <row r="58">
      <c r="A58" s="1" t="s">
        <v>313</v>
      </c>
      <c r="B58" s="12" t="s">
        <v>314</v>
      </c>
      <c r="C58" s="19" t="s">
        <v>315</v>
      </c>
      <c r="D58" s="1">
        <v>0.0</v>
      </c>
      <c r="E58" s="1"/>
      <c r="F58" s="1">
        <v>10.0</v>
      </c>
      <c r="G58" s="24">
        <v>14.99</v>
      </c>
      <c r="H58" s="3">
        <f t="shared" si="1"/>
        <v>0</v>
      </c>
      <c r="J58" s="3">
        <f t="shared" si="4"/>
        <v>149.9</v>
      </c>
      <c r="K58" s="1" t="b">
        <v>0</v>
      </c>
      <c r="L58" s="4" t="b">
        <v>0</v>
      </c>
      <c r="M58" s="1" t="b">
        <v>1</v>
      </c>
    </row>
    <row r="59">
      <c r="A59" s="1" t="s">
        <v>316</v>
      </c>
      <c r="B59" s="12" t="s">
        <v>317</v>
      </c>
      <c r="C59" s="19" t="s">
        <v>318</v>
      </c>
      <c r="D59" s="1">
        <v>2.0</v>
      </c>
      <c r="E59" s="1"/>
      <c r="F59" s="1">
        <v>2.0</v>
      </c>
      <c r="G59" s="24">
        <v>25.38</v>
      </c>
      <c r="H59" s="3">
        <f t="shared" si="1"/>
        <v>50.76</v>
      </c>
      <c r="J59" s="3">
        <f t="shared" si="4"/>
        <v>50.76</v>
      </c>
      <c r="K59" s="1" t="b">
        <v>1</v>
      </c>
      <c r="L59" s="4" t="b">
        <v>0</v>
      </c>
      <c r="M59" s="1" t="b">
        <v>1</v>
      </c>
    </row>
    <row r="60">
      <c r="D60" s="1">
        <f t="shared" ref="D60:D61" si="6">ROUNDUP(F60/4)</f>
        <v>0</v>
      </c>
      <c r="G60" s="3"/>
      <c r="H60" s="3">
        <f t="shared" si="1"/>
        <v>0</v>
      </c>
      <c r="J60" s="3">
        <f t="shared" si="4"/>
        <v>0</v>
      </c>
      <c r="K60" s="4" t="b">
        <v>0</v>
      </c>
      <c r="L60" s="4" t="b">
        <v>0</v>
      </c>
      <c r="M60" s="4" t="b">
        <v>0</v>
      </c>
    </row>
    <row r="61">
      <c r="A61" s="2" t="s">
        <v>73</v>
      </c>
      <c r="B61" s="10"/>
      <c r="C61" s="10"/>
      <c r="D61" s="1">
        <f t="shared" si="6"/>
        <v>0</v>
      </c>
      <c r="E61" s="10"/>
      <c r="F61" s="10"/>
      <c r="G61" s="27"/>
      <c r="H61" s="3">
        <f t="shared" si="1"/>
        <v>0</v>
      </c>
      <c r="J61" s="3">
        <f t="shared" si="4"/>
        <v>0</v>
      </c>
      <c r="K61" s="10" t="b">
        <v>0</v>
      </c>
      <c r="L61" s="10" t="b">
        <v>0</v>
      </c>
      <c r="M61" s="10" t="b">
        <v>0</v>
      </c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</row>
    <row r="62">
      <c r="A62" s="1" t="s">
        <v>319</v>
      </c>
      <c r="B62" s="12" t="s">
        <v>320</v>
      </c>
      <c r="C62" s="19" t="s">
        <v>321</v>
      </c>
      <c r="D62" s="1">
        <v>0.0</v>
      </c>
      <c r="E62" s="1"/>
      <c r="F62" s="1">
        <v>2.0</v>
      </c>
      <c r="G62" s="24">
        <v>119.99</v>
      </c>
      <c r="H62" s="3">
        <f t="shared" si="1"/>
        <v>0</v>
      </c>
      <c r="J62" s="3">
        <f t="shared" si="4"/>
        <v>239.98</v>
      </c>
      <c r="K62" s="1" t="b">
        <v>0</v>
      </c>
      <c r="L62" s="4" t="b">
        <v>0</v>
      </c>
      <c r="M62" s="1" t="b">
        <v>1</v>
      </c>
    </row>
    <row r="63">
      <c r="A63" s="1" t="s">
        <v>322</v>
      </c>
      <c r="B63" s="12" t="s">
        <v>323</v>
      </c>
      <c r="C63" s="19" t="s">
        <v>324</v>
      </c>
      <c r="D63" s="1">
        <v>2.0</v>
      </c>
      <c r="E63" s="1"/>
      <c r="F63" s="1">
        <v>2.0</v>
      </c>
      <c r="G63" s="24">
        <v>26.99</v>
      </c>
      <c r="H63" s="3">
        <f t="shared" si="1"/>
        <v>53.98</v>
      </c>
      <c r="J63" s="3">
        <f t="shared" si="4"/>
        <v>53.98</v>
      </c>
      <c r="K63" s="1" t="b">
        <v>1</v>
      </c>
      <c r="L63" s="4" t="b">
        <v>0</v>
      </c>
      <c r="M63" s="1" t="b">
        <v>1</v>
      </c>
    </row>
    <row r="64">
      <c r="A64" s="1" t="s">
        <v>325</v>
      </c>
      <c r="B64" s="12" t="s">
        <v>326</v>
      </c>
      <c r="C64" s="1"/>
      <c r="D64" s="1"/>
      <c r="E64" s="1"/>
      <c r="F64" s="1"/>
      <c r="G64" s="24"/>
      <c r="K64" s="1" t="b">
        <v>0</v>
      </c>
      <c r="L64" s="4" t="b">
        <v>0</v>
      </c>
      <c r="M64" s="1" t="b">
        <v>0</v>
      </c>
    </row>
    <row r="65">
      <c r="A65" s="1" t="s">
        <v>327</v>
      </c>
      <c r="B65" s="12" t="s">
        <v>328</v>
      </c>
      <c r="C65" s="19" t="s">
        <v>329</v>
      </c>
      <c r="D65" s="1">
        <f t="shared" ref="D65:D98" si="7">ROUNDUP(F65/4)</f>
        <v>1</v>
      </c>
      <c r="E65" s="1"/>
      <c r="F65" s="1">
        <v>1.0</v>
      </c>
      <c r="G65" s="24">
        <v>27.99</v>
      </c>
      <c r="H65" s="3">
        <f t="shared" ref="H65:H98" si="8">D65*G65</f>
        <v>27.99</v>
      </c>
      <c r="J65" s="3">
        <f t="shared" ref="J65:J98" si="9">G65*F65</f>
        <v>27.99</v>
      </c>
      <c r="K65" s="1" t="b">
        <v>1</v>
      </c>
      <c r="L65" s="4" t="b">
        <v>0</v>
      </c>
      <c r="M65" s="1" t="b">
        <v>1</v>
      </c>
    </row>
    <row r="66">
      <c r="A66" s="1" t="s">
        <v>330</v>
      </c>
      <c r="B66" s="12" t="s">
        <v>331</v>
      </c>
      <c r="C66" s="19" t="s">
        <v>332</v>
      </c>
      <c r="D66" s="1">
        <f t="shared" si="7"/>
        <v>1</v>
      </c>
      <c r="E66" s="1"/>
      <c r="F66" s="1">
        <v>2.0</v>
      </c>
      <c r="G66" s="24">
        <v>249.0</v>
      </c>
      <c r="H66" s="3">
        <f t="shared" si="8"/>
        <v>249</v>
      </c>
      <c r="J66" s="3">
        <f t="shared" si="9"/>
        <v>498</v>
      </c>
      <c r="K66" s="1" t="b">
        <v>0</v>
      </c>
      <c r="L66" s="4" t="b">
        <v>0</v>
      </c>
      <c r="M66" s="1" t="b">
        <v>1</v>
      </c>
    </row>
    <row r="67">
      <c r="A67" s="1" t="s">
        <v>333</v>
      </c>
      <c r="B67" s="12" t="s">
        <v>334</v>
      </c>
      <c r="C67" s="19" t="s">
        <v>335</v>
      </c>
      <c r="D67" s="1">
        <f t="shared" si="7"/>
        <v>1</v>
      </c>
      <c r="E67" s="1"/>
      <c r="F67" s="1">
        <v>2.0</v>
      </c>
      <c r="G67" s="24">
        <v>349.99</v>
      </c>
      <c r="H67" s="3">
        <f t="shared" si="8"/>
        <v>349.99</v>
      </c>
      <c r="J67" s="3">
        <f t="shared" si="9"/>
        <v>699.98</v>
      </c>
      <c r="K67" s="1" t="b">
        <v>0</v>
      </c>
      <c r="L67" s="4" t="b">
        <v>0</v>
      </c>
      <c r="M67" s="1" t="b">
        <v>1</v>
      </c>
    </row>
    <row r="68">
      <c r="A68" s="1" t="s">
        <v>330</v>
      </c>
      <c r="B68" s="12"/>
      <c r="C68" s="19" t="s">
        <v>336</v>
      </c>
      <c r="D68" s="1">
        <f t="shared" si="7"/>
        <v>1</v>
      </c>
      <c r="E68" s="1"/>
      <c r="F68" s="1">
        <v>1.0</v>
      </c>
      <c r="G68" s="24">
        <v>849.0</v>
      </c>
      <c r="H68" s="3">
        <f t="shared" si="8"/>
        <v>849</v>
      </c>
      <c r="J68" s="3">
        <f t="shared" si="9"/>
        <v>849</v>
      </c>
      <c r="K68" s="1" t="b">
        <v>0</v>
      </c>
      <c r="L68" s="4" t="b">
        <v>0</v>
      </c>
      <c r="M68" s="1" t="b">
        <v>1</v>
      </c>
    </row>
    <row r="69">
      <c r="A69" s="1" t="s">
        <v>337</v>
      </c>
      <c r="C69" s="19" t="s">
        <v>338</v>
      </c>
      <c r="D69" s="1">
        <f t="shared" si="7"/>
        <v>1</v>
      </c>
      <c r="E69" s="1"/>
      <c r="F69" s="1">
        <v>1.0</v>
      </c>
      <c r="G69" s="24">
        <v>549.0</v>
      </c>
      <c r="H69" s="3">
        <f t="shared" si="8"/>
        <v>549</v>
      </c>
      <c r="J69" s="3">
        <f t="shared" si="9"/>
        <v>549</v>
      </c>
      <c r="K69" s="1" t="b">
        <v>0</v>
      </c>
      <c r="L69" s="4" t="b">
        <v>0</v>
      </c>
      <c r="M69" s="1" t="b">
        <v>1</v>
      </c>
    </row>
    <row r="70">
      <c r="A70" s="1"/>
      <c r="D70" s="1">
        <f t="shared" si="7"/>
        <v>0</v>
      </c>
      <c r="G70" s="3"/>
      <c r="H70" s="3">
        <f t="shared" si="8"/>
        <v>0</v>
      </c>
      <c r="J70" s="3">
        <f t="shared" si="9"/>
        <v>0</v>
      </c>
      <c r="K70" s="4" t="b">
        <v>0</v>
      </c>
      <c r="L70" s="4" t="b">
        <v>0</v>
      </c>
      <c r="M70" s="4" t="b">
        <v>0</v>
      </c>
    </row>
    <row r="71">
      <c r="A71" s="2" t="s">
        <v>98</v>
      </c>
      <c r="B71" s="10"/>
      <c r="C71" s="10"/>
      <c r="D71" s="1">
        <f t="shared" si="7"/>
        <v>0</v>
      </c>
      <c r="E71" s="10"/>
      <c r="F71" s="10"/>
      <c r="G71" s="27"/>
      <c r="H71" s="3">
        <f t="shared" si="8"/>
        <v>0</v>
      </c>
      <c r="J71" s="3">
        <f t="shared" si="9"/>
        <v>0</v>
      </c>
      <c r="K71" s="2" t="b">
        <v>0</v>
      </c>
      <c r="L71" s="10" t="b">
        <v>0</v>
      </c>
      <c r="M71" s="10" t="b">
        <v>0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</row>
    <row r="72">
      <c r="A72" s="1" t="s">
        <v>339</v>
      </c>
      <c r="B72" s="23" t="s">
        <v>340</v>
      </c>
      <c r="C72" s="19" t="s">
        <v>341</v>
      </c>
      <c r="D72" s="1">
        <f t="shared" si="7"/>
        <v>1</v>
      </c>
      <c r="E72" s="1"/>
      <c r="F72" s="1">
        <v>2.0</v>
      </c>
      <c r="G72" s="24">
        <v>9.96</v>
      </c>
      <c r="H72" s="3">
        <f t="shared" si="8"/>
        <v>9.96</v>
      </c>
      <c r="J72" s="3">
        <f t="shared" si="9"/>
        <v>19.92</v>
      </c>
      <c r="K72" s="1" t="b">
        <v>1</v>
      </c>
      <c r="L72" s="4" t="b">
        <v>0</v>
      </c>
      <c r="M72" s="1" t="b">
        <v>1</v>
      </c>
    </row>
    <row r="73">
      <c r="A73" s="1" t="s">
        <v>342</v>
      </c>
      <c r="C73" s="19" t="s">
        <v>343</v>
      </c>
      <c r="D73" s="1">
        <f t="shared" si="7"/>
        <v>1</v>
      </c>
      <c r="E73" s="1"/>
      <c r="F73" s="1">
        <v>1.0</v>
      </c>
      <c r="G73" s="24">
        <v>6.99</v>
      </c>
      <c r="H73" s="3">
        <f t="shared" si="8"/>
        <v>6.99</v>
      </c>
      <c r="J73" s="3">
        <f t="shared" si="9"/>
        <v>6.99</v>
      </c>
      <c r="K73" s="1" t="b">
        <v>1</v>
      </c>
      <c r="L73" s="4" t="b">
        <v>0</v>
      </c>
      <c r="M73" s="1" t="b">
        <v>1</v>
      </c>
    </row>
    <row r="74">
      <c r="A74" s="1" t="s">
        <v>344</v>
      </c>
      <c r="B74" s="23" t="s">
        <v>345</v>
      </c>
      <c r="C74" s="19" t="s">
        <v>346</v>
      </c>
      <c r="D74" s="1">
        <f t="shared" si="7"/>
        <v>1</v>
      </c>
      <c r="E74" s="1"/>
      <c r="F74" s="1">
        <v>1.0</v>
      </c>
      <c r="G74" s="24">
        <v>9.29</v>
      </c>
      <c r="H74" s="3">
        <f t="shared" si="8"/>
        <v>9.29</v>
      </c>
      <c r="J74" s="3">
        <f t="shared" si="9"/>
        <v>9.29</v>
      </c>
      <c r="K74" s="1" t="b">
        <v>1</v>
      </c>
      <c r="L74" s="4" t="b">
        <v>0</v>
      </c>
      <c r="M74" s="1" t="b">
        <v>1</v>
      </c>
    </row>
    <row r="75">
      <c r="A75" s="1" t="s">
        <v>347</v>
      </c>
      <c r="B75" s="23" t="s">
        <v>348</v>
      </c>
      <c r="C75" s="19" t="s">
        <v>349</v>
      </c>
      <c r="D75" s="1">
        <f t="shared" si="7"/>
        <v>1</v>
      </c>
      <c r="E75" s="1"/>
      <c r="F75" s="1">
        <v>2.0</v>
      </c>
      <c r="G75" s="24">
        <v>23.99</v>
      </c>
      <c r="H75" s="3">
        <f t="shared" si="8"/>
        <v>23.99</v>
      </c>
      <c r="J75" s="3">
        <f t="shared" si="9"/>
        <v>47.98</v>
      </c>
      <c r="K75" s="1" t="b">
        <v>1</v>
      </c>
      <c r="L75" s="4" t="b">
        <v>0</v>
      </c>
      <c r="M75" s="1" t="b">
        <v>1</v>
      </c>
    </row>
    <row r="76">
      <c r="A76" s="1" t="s">
        <v>350</v>
      </c>
      <c r="B76" s="23" t="s">
        <v>351</v>
      </c>
      <c r="C76" s="19" t="s">
        <v>352</v>
      </c>
      <c r="D76" s="1">
        <f t="shared" si="7"/>
        <v>1</v>
      </c>
      <c r="E76" s="1"/>
      <c r="F76" s="1">
        <v>4.0</v>
      </c>
      <c r="G76" s="24">
        <v>13.99</v>
      </c>
      <c r="H76" s="3">
        <f t="shared" si="8"/>
        <v>13.99</v>
      </c>
      <c r="J76" s="3">
        <f t="shared" si="9"/>
        <v>55.96</v>
      </c>
      <c r="K76" s="1" t="b">
        <v>1</v>
      </c>
      <c r="L76" s="4" t="b">
        <v>0</v>
      </c>
      <c r="M76" s="1" t="b">
        <v>1</v>
      </c>
    </row>
    <row r="77">
      <c r="A77" s="1" t="s">
        <v>353</v>
      </c>
      <c r="B77" s="23" t="s">
        <v>354</v>
      </c>
      <c r="C77" s="19" t="s">
        <v>355</v>
      </c>
      <c r="D77" s="1">
        <f t="shared" si="7"/>
        <v>1</v>
      </c>
      <c r="E77" s="1"/>
      <c r="F77" s="1">
        <v>1.0</v>
      </c>
      <c r="G77" s="24">
        <v>11.79</v>
      </c>
      <c r="H77" s="3">
        <f t="shared" si="8"/>
        <v>11.79</v>
      </c>
      <c r="J77" s="3">
        <f t="shared" si="9"/>
        <v>11.79</v>
      </c>
      <c r="K77" s="1" t="b">
        <v>1</v>
      </c>
      <c r="L77" s="4" t="b">
        <v>0</v>
      </c>
      <c r="M77" s="1" t="b">
        <v>1</v>
      </c>
    </row>
    <row r="78">
      <c r="A78" s="1" t="s">
        <v>356</v>
      </c>
      <c r="B78" s="23" t="s">
        <v>357</v>
      </c>
      <c r="C78" s="19" t="s">
        <v>358</v>
      </c>
      <c r="D78" s="1">
        <f t="shared" si="7"/>
        <v>1</v>
      </c>
      <c r="E78" s="1"/>
      <c r="F78" s="1">
        <v>1.0</v>
      </c>
      <c r="G78" s="24">
        <v>19.99</v>
      </c>
      <c r="H78" s="3">
        <f t="shared" si="8"/>
        <v>19.99</v>
      </c>
      <c r="J78" s="3">
        <f t="shared" si="9"/>
        <v>19.99</v>
      </c>
      <c r="K78" s="1" t="b">
        <v>1</v>
      </c>
      <c r="L78" s="4" t="b">
        <v>0</v>
      </c>
      <c r="M78" s="1" t="b">
        <v>1</v>
      </c>
    </row>
    <row r="79">
      <c r="A79" s="1" t="s">
        <v>359</v>
      </c>
      <c r="B79" s="23" t="s">
        <v>360</v>
      </c>
      <c r="C79" s="19" t="s">
        <v>361</v>
      </c>
      <c r="D79" s="1">
        <f t="shared" si="7"/>
        <v>2</v>
      </c>
      <c r="E79" s="1"/>
      <c r="F79" s="1">
        <v>5.0</v>
      </c>
      <c r="G79" s="24">
        <v>14.97</v>
      </c>
      <c r="H79" s="3">
        <f t="shared" si="8"/>
        <v>29.94</v>
      </c>
      <c r="J79" s="3">
        <f t="shared" si="9"/>
        <v>74.85</v>
      </c>
      <c r="K79" s="1" t="b">
        <v>1</v>
      </c>
      <c r="L79" s="4" t="b">
        <v>0</v>
      </c>
      <c r="M79" s="1" t="b">
        <v>1</v>
      </c>
    </row>
    <row r="80">
      <c r="A80" s="1" t="s">
        <v>362</v>
      </c>
      <c r="B80" s="23" t="s">
        <v>363</v>
      </c>
      <c r="C80" s="19" t="s">
        <v>364</v>
      </c>
      <c r="D80" s="1">
        <f t="shared" si="7"/>
        <v>1</v>
      </c>
      <c r="E80" s="1"/>
      <c r="F80" s="1">
        <v>1.0</v>
      </c>
      <c r="G80" s="24">
        <v>17.08</v>
      </c>
      <c r="H80" s="3">
        <f t="shared" si="8"/>
        <v>17.08</v>
      </c>
      <c r="J80" s="3">
        <f t="shared" si="9"/>
        <v>17.08</v>
      </c>
      <c r="K80" s="1" t="b">
        <v>1</v>
      </c>
      <c r="L80" s="4" t="b">
        <v>0</v>
      </c>
      <c r="M80" s="1" t="b">
        <v>1</v>
      </c>
    </row>
    <row r="81">
      <c r="A81" s="1" t="s">
        <v>365</v>
      </c>
      <c r="B81" s="23" t="s">
        <v>366</v>
      </c>
      <c r="C81" s="19" t="s">
        <v>367</v>
      </c>
      <c r="D81" s="1">
        <f t="shared" si="7"/>
        <v>1</v>
      </c>
      <c r="E81" s="1"/>
      <c r="F81" s="1">
        <v>2.0</v>
      </c>
      <c r="G81" s="24">
        <v>16.98</v>
      </c>
      <c r="H81" s="3">
        <f t="shared" si="8"/>
        <v>16.98</v>
      </c>
      <c r="J81" s="3">
        <f t="shared" si="9"/>
        <v>33.96</v>
      </c>
      <c r="K81" s="1" t="b">
        <v>1</v>
      </c>
      <c r="L81" s="4" t="b">
        <v>0</v>
      </c>
      <c r="M81" s="1" t="b">
        <v>1</v>
      </c>
    </row>
    <row r="82">
      <c r="A82" s="1" t="s">
        <v>368</v>
      </c>
      <c r="B82" s="23"/>
      <c r="C82" s="19" t="s">
        <v>369</v>
      </c>
      <c r="D82" s="1">
        <f t="shared" si="7"/>
        <v>1</v>
      </c>
      <c r="E82" s="1"/>
      <c r="F82" s="1">
        <v>3.0</v>
      </c>
      <c r="G82" s="24">
        <v>7.99</v>
      </c>
      <c r="H82" s="3">
        <f t="shared" si="8"/>
        <v>7.99</v>
      </c>
      <c r="J82" s="3">
        <f t="shared" si="9"/>
        <v>23.97</v>
      </c>
      <c r="K82" s="1" t="b">
        <v>1</v>
      </c>
      <c r="L82" s="4" t="b">
        <v>0</v>
      </c>
      <c r="M82" s="1" t="b">
        <v>1</v>
      </c>
    </row>
    <row r="83">
      <c r="A83" s="1" t="s">
        <v>370</v>
      </c>
      <c r="B83" s="23" t="s">
        <v>371</v>
      </c>
      <c r="C83" s="19" t="s">
        <v>372</v>
      </c>
      <c r="D83" s="1">
        <f t="shared" si="7"/>
        <v>1</v>
      </c>
      <c r="E83" s="1"/>
      <c r="F83" s="1">
        <v>1.0</v>
      </c>
      <c r="G83" s="24">
        <v>9.29</v>
      </c>
      <c r="H83" s="3">
        <f t="shared" si="8"/>
        <v>9.29</v>
      </c>
      <c r="J83" s="3">
        <f t="shared" si="9"/>
        <v>9.29</v>
      </c>
      <c r="K83" s="1" t="b">
        <v>1</v>
      </c>
      <c r="L83" s="4" t="b">
        <v>0</v>
      </c>
      <c r="M83" s="1" t="b">
        <v>1</v>
      </c>
    </row>
    <row r="84">
      <c r="A84" s="1" t="s">
        <v>373</v>
      </c>
      <c r="C84" s="19" t="s">
        <v>374</v>
      </c>
      <c r="D84" s="1">
        <f t="shared" si="7"/>
        <v>1</v>
      </c>
      <c r="E84" s="1"/>
      <c r="F84" s="1">
        <v>2.0</v>
      </c>
      <c r="G84" s="24">
        <v>37.99</v>
      </c>
      <c r="H84" s="3">
        <f t="shared" si="8"/>
        <v>37.99</v>
      </c>
      <c r="J84" s="3">
        <f t="shared" si="9"/>
        <v>75.98</v>
      </c>
      <c r="K84" s="1" t="b">
        <v>1</v>
      </c>
      <c r="L84" s="4" t="b">
        <v>0</v>
      </c>
      <c r="M84" s="1" t="b">
        <v>1</v>
      </c>
    </row>
    <row r="85">
      <c r="A85" s="1" t="s">
        <v>375</v>
      </c>
      <c r="B85" s="23" t="s">
        <v>376</v>
      </c>
      <c r="C85" s="19" t="s">
        <v>377</v>
      </c>
      <c r="D85" s="1">
        <f t="shared" si="7"/>
        <v>1</v>
      </c>
      <c r="E85" s="1"/>
      <c r="F85" s="1">
        <v>2.0</v>
      </c>
      <c r="G85" s="24">
        <v>12.05</v>
      </c>
      <c r="H85" s="3">
        <f t="shared" si="8"/>
        <v>12.05</v>
      </c>
      <c r="J85" s="3">
        <f t="shared" si="9"/>
        <v>24.1</v>
      </c>
      <c r="K85" s="1" t="b">
        <v>1</v>
      </c>
      <c r="L85" s="4" t="b">
        <v>0</v>
      </c>
      <c r="M85" s="1" t="b">
        <v>1</v>
      </c>
    </row>
    <row r="86">
      <c r="A86" s="1" t="s">
        <v>378</v>
      </c>
      <c r="B86" s="23" t="s">
        <v>379</v>
      </c>
      <c r="C86" s="19" t="s">
        <v>380</v>
      </c>
      <c r="D86" s="1">
        <f t="shared" si="7"/>
        <v>1</v>
      </c>
      <c r="E86" s="1"/>
      <c r="F86" s="1">
        <v>1.0</v>
      </c>
      <c r="G86" s="24">
        <v>57.99</v>
      </c>
      <c r="H86" s="3">
        <f t="shared" si="8"/>
        <v>57.99</v>
      </c>
      <c r="J86" s="3">
        <f t="shared" si="9"/>
        <v>57.99</v>
      </c>
      <c r="K86" s="1" t="b">
        <v>1</v>
      </c>
      <c r="L86" s="4" t="b">
        <v>0</v>
      </c>
      <c r="M86" s="1" t="b">
        <v>1</v>
      </c>
    </row>
    <row r="87">
      <c r="A87" s="1" t="s">
        <v>381</v>
      </c>
      <c r="B87" s="23" t="s">
        <v>382</v>
      </c>
      <c r="C87" s="19" t="s">
        <v>383</v>
      </c>
      <c r="D87" s="1">
        <f t="shared" si="7"/>
        <v>1</v>
      </c>
      <c r="E87" s="1"/>
      <c r="F87" s="1">
        <v>2.0</v>
      </c>
      <c r="G87" s="24">
        <v>12.98</v>
      </c>
      <c r="H87" s="3">
        <f t="shared" si="8"/>
        <v>12.98</v>
      </c>
      <c r="J87" s="3">
        <f t="shared" si="9"/>
        <v>25.96</v>
      </c>
      <c r="K87" s="1" t="b">
        <v>1</v>
      </c>
      <c r="L87" s="4" t="b">
        <v>0</v>
      </c>
      <c r="M87" s="1" t="b">
        <v>1</v>
      </c>
    </row>
    <row r="88">
      <c r="A88" s="1" t="s">
        <v>384</v>
      </c>
      <c r="B88" s="23" t="s">
        <v>385</v>
      </c>
      <c r="C88" s="19" t="s">
        <v>386</v>
      </c>
      <c r="D88" s="1">
        <f t="shared" si="7"/>
        <v>1</v>
      </c>
      <c r="E88" s="1"/>
      <c r="F88" s="1">
        <v>3.0</v>
      </c>
      <c r="G88" s="24">
        <v>19.95</v>
      </c>
      <c r="H88" s="3">
        <f t="shared" si="8"/>
        <v>19.95</v>
      </c>
      <c r="J88" s="3">
        <f t="shared" si="9"/>
        <v>59.85</v>
      </c>
      <c r="K88" s="1" t="b">
        <v>1</v>
      </c>
      <c r="L88" s="4" t="b">
        <v>0</v>
      </c>
      <c r="M88" s="1" t="b">
        <v>1</v>
      </c>
    </row>
    <row r="89">
      <c r="A89" s="1" t="s">
        <v>387</v>
      </c>
      <c r="B89" s="23" t="s">
        <v>388</v>
      </c>
      <c r="C89" s="19" t="s">
        <v>389</v>
      </c>
      <c r="D89" s="1">
        <f t="shared" si="7"/>
        <v>1</v>
      </c>
      <c r="E89" s="1"/>
      <c r="F89" s="1">
        <v>2.0</v>
      </c>
      <c r="G89" s="24">
        <v>12.95</v>
      </c>
      <c r="H89" s="3">
        <f t="shared" si="8"/>
        <v>12.95</v>
      </c>
      <c r="J89" s="3">
        <f t="shared" si="9"/>
        <v>25.9</v>
      </c>
      <c r="K89" s="1" t="b">
        <v>1</v>
      </c>
      <c r="L89" s="4" t="b">
        <v>0</v>
      </c>
      <c r="M89" s="1" t="b">
        <v>1</v>
      </c>
    </row>
    <row r="90">
      <c r="A90" s="1" t="s">
        <v>390</v>
      </c>
      <c r="B90" s="23" t="s">
        <v>391</v>
      </c>
      <c r="C90" s="19" t="s">
        <v>392</v>
      </c>
      <c r="D90" s="1">
        <f t="shared" si="7"/>
        <v>1</v>
      </c>
      <c r="E90" s="1"/>
      <c r="F90" s="1">
        <v>1.0</v>
      </c>
      <c r="G90" s="24">
        <v>10.0</v>
      </c>
      <c r="H90" s="3">
        <f t="shared" si="8"/>
        <v>10</v>
      </c>
      <c r="J90" s="3">
        <f t="shared" si="9"/>
        <v>10</v>
      </c>
      <c r="K90" s="1" t="b">
        <v>1</v>
      </c>
      <c r="L90" s="4" t="b">
        <v>0</v>
      </c>
      <c r="M90" s="1" t="b">
        <v>1</v>
      </c>
    </row>
    <row r="91">
      <c r="A91" s="1" t="s">
        <v>393</v>
      </c>
      <c r="B91" s="23" t="s">
        <v>394</v>
      </c>
      <c r="C91" s="19" t="s">
        <v>395</v>
      </c>
      <c r="D91" s="1">
        <f t="shared" si="7"/>
        <v>1</v>
      </c>
      <c r="E91" s="1"/>
      <c r="F91" s="1">
        <v>2.0</v>
      </c>
      <c r="G91" s="24">
        <v>4.97</v>
      </c>
      <c r="H91" s="3">
        <f t="shared" si="8"/>
        <v>4.97</v>
      </c>
      <c r="J91" s="3">
        <f t="shared" si="9"/>
        <v>9.94</v>
      </c>
      <c r="K91" s="1" t="b">
        <v>1</v>
      </c>
      <c r="L91" s="4" t="b">
        <v>0</v>
      </c>
      <c r="M91" s="1" t="b">
        <v>1</v>
      </c>
    </row>
    <row r="92">
      <c r="A92" s="1" t="s">
        <v>396</v>
      </c>
      <c r="B92" s="23" t="s">
        <v>397</v>
      </c>
      <c r="C92" s="19" t="s">
        <v>398</v>
      </c>
      <c r="D92" s="1">
        <f t="shared" si="7"/>
        <v>1</v>
      </c>
      <c r="E92" s="1"/>
      <c r="F92" s="1">
        <v>1.0</v>
      </c>
      <c r="G92" s="24">
        <v>12.49</v>
      </c>
      <c r="H92" s="3">
        <f t="shared" si="8"/>
        <v>12.49</v>
      </c>
      <c r="J92" s="3">
        <f t="shared" si="9"/>
        <v>12.49</v>
      </c>
      <c r="K92" s="1" t="b">
        <v>1</v>
      </c>
      <c r="L92" s="4" t="b">
        <v>0</v>
      </c>
      <c r="M92" s="1" t="b">
        <v>1</v>
      </c>
    </row>
    <row r="93">
      <c r="A93" s="1" t="s">
        <v>399</v>
      </c>
      <c r="B93" s="23" t="s">
        <v>400</v>
      </c>
      <c r="C93" s="19" t="s">
        <v>401</v>
      </c>
      <c r="D93" s="1">
        <f t="shared" si="7"/>
        <v>1</v>
      </c>
      <c r="E93" s="1"/>
      <c r="F93" s="1">
        <v>1.0</v>
      </c>
      <c r="G93" s="24">
        <v>10.49</v>
      </c>
      <c r="H93" s="3">
        <f t="shared" si="8"/>
        <v>10.49</v>
      </c>
      <c r="J93" s="3">
        <f t="shared" si="9"/>
        <v>10.49</v>
      </c>
      <c r="K93" s="1" t="b">
        <v>1</v>
      </c>
      <c r="L93" s="4" t="b">
        <v>0</v>
      </c>
      <c r="M93" s="1" t="b">
        <v>1</v>
      </c>
    </row>
    <row r="94">
      <c r="A94" s="1" t="s">
        <v>399</v>
      </c>
      <c r="B94" s="23" t="s">
        <v>402</v>
      </c>
      <c r="C94" s="19" t="s">
        <v>403</v>
      </c>
      <c r="D94" s="1">
        <f t="shared" si="7"/>
        <v>1</v>
      </c>
      <c r="E94" s="1"/>
      <c r="F94" s="1">
        <v>1.0</v>
      </c>
      <c r="G94" s="24">
        <v>8.99</v>
      </c>
      <c r="H94" s="3">
        <f t="shared" si="8"/>
        <v>8.99</v>
      </c>
      <c r="J94" s="3">
        <f t="shared" si="9"/>
        <v>8.99</v>
      </c>
      <c r="K94" s="1" t="b">
        <v>1</v>
      </c>
      <c r="L94" s="4" t="b">
        <v>0</v>
      </c>
      <c r="M94" s="1" t="b">
        <v>1</v>
      </c>
    </row>
    <row r="95">
      <c r="A95" s="1" t="s">
        <v>404</v>
      </c>
      <c r="B95" s="12" t="s">
        <v>405</v>
      </c>
      <c r="C95" s="19" t="s">
        <v>406</v>
      </c>
      <c r="D95" s="1">
        <f t="shared" si="7"/>
        <v>1</v>
      </c>
      <c r="E95" s="1"/>
      <c r="F95" s="1">
        <v>4.0</v>
      </c>
      <c r="G95" s="24">
        <v>11.79</v>
      </c>
      <c r="H95" s="3">
        <f t="shared" si="8"/>
        <v>11.79</v>
      </c>
      <c r="J95" s="3">
        <f t="shared" si="9"/>
        <v>47.16</v>
      </c>
      <c r="K95" s="1" t="b">
        <v>1</v>
      </c>
      <c r="L95" s="4" t="b">
        <v>0</v>
      </c>
      <c r="M95" s="1" t="b">
        <v>1</v>
      </c>
    </row>
    <row r="96">
      <c r="A96" s="1" t="s">
        <v>407</v>
      </c>
      <c r="B96" s="12" t="s">
        <v>408</v>
      </c>
      <c r="C96" s="19" t="s">
        <v>409</v>
      </c>
      <c r="D96" s="1">
        <f t="shared" si="7"/>
        <v>1</v>
      </c>
      <c r="E96" s="1"/>
      <c r="F96" s="1">
        <v>1.0</v>
      </c>
      <c r="G96" s="24">
        <v>25.99</v>
      </c>
      <c r="H96" s="3">
        <f t="shared" si="8"/>
        <v>25.99</v>
      </c>
      <c r="J96" s="3">
        <f t="shared" si="9"/>
        <v>25.99</v>
      </c>
      <c r="K96" s="1" t="b">
        <v>1</v>
      </c>
      <c r="L96" s="4" t="b">
        <v>0</v>
      </c>
      <c r="M96" s="1" t="b">
        <v>1</v>
      </c>
    </row>
    <row r="97">
      <c r="A97" s="1" t="s">
        <v>410</v>
      </c>
      <c r="B97" s="12"/>
      <c r="C97" s="19" t="s">
        <v>411</v>
      </c>
      <c r="D97" s="1">
        <f t="shared" si="7"/>
        <v>1</v>
      </c>
      <c r="E97" s="1"/>
      <c r="F97" s="1">
        <v>2.0</v>
      </c>
      <c r="G97" s="24">
        <v>6.99</v>
      </c>
      <c r="H97" s="3">
        <f t="shared" si="8"/>
        <v>6.99</v>
      </c>
      <c r="J97" s="3">
        <f t="shared" si="9"/>
        <v>13.98</v>
      </c>
      <c r="K97" s="1" t="b">
        <v>1</v>
      </c>
      <c r="L97" s="4" t="b">
        <v>0</v>
      </c>
      <c r="M97" s="1" t="b">
        <v>1</v>
      </c>
    </row>
    <row r="98">
      <c r="A98" s="1" t="s">
        <v>412</v>
      </c>
      <c r="B98" s="12"/>
      <c r="C98" s="19" t="s">
        <v>413</v>
      </c>
      <c r="D98" s="1">
        <f t="shared" si="7"/>
        <v>1</v>
      </c>
      <c r="E98" s="1"/>
      <c r="F98" s="1">
        <v>1.0</v>
      </c>
      <c r="G98" s="24">
        <v>12.99</v>
      </c>
      <c r="H98" s="3">
        <f t="shared" si="8"/>
        <v>12.99</v>
      </c>
      <c r="J98" s="3">
        <f t="shared" si="9"/>
        <v>12.99</v>
      </c>
      <c r="K98" s="1" t="b">
        <v>1</v>
      </c>
      <c r="L98" s="4" t="b">
        <v>0</v>
      </c>
      <c r="M98" s="1" t="b">
        <v>1</v>
      </c>
    </row>
    <row r="99">
      <c r="G99" s="3"/>
    </row>
    <row r="100">
      <c r="A100" s="2" t="s">
        <v>114</v>
      </c>
      <c r="G100" s="3"/>
    </row>
    <row r="101">
      <c r="A101" s="1"/>
      <c r="G101" s="3"/>
    </row>
    <row r="102">
      <c r="A102" s="1" t="s">
        <v>115</v>
      </c>
      <c r="B102" s="8">
        <f>sumif(K4:K98, TRUE, H4:H98)</f>
        <v>3929.06</v>
      </c>
      <c r="G102" s="3"/>
    </row>
    <row r="103">
      <c r="A103" s="1" t="s">
        <v>116</v>
      </c>
      <c r="B103" s="8"/>
      <c r="G103" s="3"/>
    </row>
    <row r="104">
      <c r="A104" s="1" t="s">
        <v>117</v>
      </c>
      <c r="B104" s="28">
        <f>sumif(M4:M98, TRUE, J4:J98)</f>
        <v>11175.17</v>
      </c>
      <c r="G104" s="3"/>
    </row>
    <row r="105">
      <c r="G105" s="3"/>
    </row>
    <row r="106">
      <c r="G106" s="3"/>
    </row>
    <row r="107">
      <c r="G107" s="3"/>
    </row>
    <row r="108">
      <c r="G108" s="3"/>
    </row>
    <row r="109">
      <c r="G109" s="3"/>
    </row>
    <row r="110">
      <c r="G110" s="3"/>
    </row>
    <row r="111">
      <c r="G111" s="3"/>
    </row>
    <row r="112">
      <c r="G112" s="3"/>
    </row>
    <row r="113">
      <c r="G113" s="3"/>
    </row>
    <row r="114">
      <c r="G114" s="3"/>
    </row>
    <row r="115">
      <c r="G115" s="3"/>
    </row>
    <row r="116">
      <c r="G116" s="3"/>
    </row>
    <row r="117">
      <c r="G117" s="3"/>
    </row>
    <row r="118">
      <c r="G118" s="3"/>
    </row>
    <row r="119">
      <c r="G119" s="3"/>
    </row>
    <row r="120">
      <c r="G120" s="3"/>
    </row>
    <row r="121">
      <c r="G121" s="3"/>
    </row>
    <row r="122">
      <c r="G122" s="3"/>
    </row>
    <row r="123">
      <c r="G123" s="3"/>
    </row>
    <row r="124">
      <c r="G124" s="3"/>
    </row>
    <row r="125">
      <c r="G125" s="3"/>
    </row>
    <row r="126">
      <c r="G126" s="3"/>
    </row>
    <row r="127">
      <c r="G127" s="3"/>
    </row>
    <row r="128">
      <c r="G128" s="3"/>
    </row>
    <row r="129">
      <c r="G129" s="3"/>
    </row>
    <row r="130">
      <c r="G130" s="3"/>
    </row>
    <row r="131">
      <c r="G131" s="3"/>
    </row>
    <row r="132">
      <c r="G132" s="3"/>
    </row>
    <row r="133">
      <c r="G133" s="3"/>
    </row>
    <row r="134">
      <c r="G134" s="3"/>
    </row>
    <row r="135">
      <c r="G135" s="3"/>
    </row>
    <row r="136">
      <c r="G136" s="3"/>
    </row>
    <row r="137">
      <c r="G137" s="3"/>
    </row>
    <row r="138">
      <c r="G138" s="3"/>
    </row>
    <row r="139">
      <c r="G139" s="3"/>
    </row>
    <row r="140">
      <c r="G140" s="3"/>
    </row>
    <row r="141">
      <c r="G141" s="3"/>
    </row>
    <row r="142">
      <c r="G142" s="3"/>
    </row>
    <row r="143">
      <c r="G143" s="3"/>
    </row>
    <row r="144">
      <c r="G144" s="3"/>
    </row>
    <row r="145">
      <c r="G145" s="3"/>
    </row>
    <row r="146">
      <c r="G146" s="3"/>
    </row>
    <row r="147">
      <c r="G147" s="3"/>
    </row>
    <row r="148">
      <c r="G148" s="3"/>
    </row>
    <row r="149">
      <c r="G149" s="3"/>
    </row>
    <row r="150">
      <c r="G150" s="3"/>
    </row>
    <row r="151">
      <c r="G151" s="3"/>
    </row>
    <row r="152">
      <c r="G152" s="3"/>
    </row>
    <row r="153">
      <c r="G153" s="3"/>
    </row>
    <row r="154">
      <c r="G154" s="3"/>
    </row>
    <row r="155">
      <c r="G155" s="3"/>
    </row>
    <row r="156">
      <c r="G156" s="3"/>
    </row>
    <row r="157">
      <c r="G157" s="3"/>
    </row>
    <row r="158">
      <c r="G158" s="3"/>
    </row>
    <row r="159">
      <c r="G159" s="3"/>
    </row>
    <row r="160">
      <c r="G160" s="3"/>
    </row>
    <row r="161">
      <c r="G161" s="3"/>
    </row>
    <row r="162">
      <c r="G162" s="3"/>
    </row>
    <row r="163">
      <c r="G163" s="3"/>
    </row>
    <row r="164">
      <c r="G164" s="3"/>
    </row>
    <row r="165">
      <c r="G165" s="3"/>
    </row>
    <row r="166">
      <c r="G166" s="3"/>
    </row>
    <row r="167">
      <c r="G167" s="3"/>
    </row>
    <row r="168">
      <c r="G168" s="3"/>
    </row>
    <row r="169">
      <c r="G169" s="3"/>
    </row>
    <row r="170">
      <c r="G170" s="3"/>
    </row>
    <row r="171">
      <c r="G171" s="3"/>
    </row>
    <row r="172">
      <c r="G172" s="3"/>
    </row>
    <row r="173">
      <c r="G173" s="3"/>
    </row>
    <row r="174">
      <c r="G174" s="3"/>
    </row>
    <row r="175">
      <c r="G175" s="3"/>
    </row>
    <row r="176">
      <c r="G176" s="3"/>
    </row>
    <row r="177">
      <c r="G177" s="3"/>
    </row>
    <row r="178">
      <c r="G178" s="3"/>
    </row>
    <row r="179">
      <c r="G179" s="3"/>
    </row>
    <row r="180">
      <c r="G180" s="3"/>
    </row>
    <row r="181">
      <c r="G181" s="3"/>
    </row>
    <row r="182">
      <c r="G182" s="3"/>
    </row>
    <row r="183">
      <c r="G183" s="3"/>
    </row>
    <row r="184">
      <c r="G184" s="3"/>
    </row>
    <row r="185">
      <c r="G185" s="3"/>
    </row>
    <row r="186">
      <c r="G186" s="3"/>
    </row>
    <row r="187">
      <c r="G187" s="3"/>
    </row>
    <row r="188">
      <c r="G188" s="3"/>
    </row>
    <row r="189">
      <c r="G189" s="3"/>
    </row>
    <row r="190">
      <c r="G190" s="3"/>
    </row>
    <row r="191">
      <c r="G191" s="3"/>
    </row>
    <row r="192">
      <c r="G192" s="3"/>
    </row>
    <row r="193">
      <c r="G193" s="3"/>
    </row>
    <row r="194">
      <c r="G194" s="3"/>
    </row>
    <row r="195">
      <c r="G195" s="3"/>
    </row>
    <row r="196">
      <c r="G196" s="3"/>
    </row>
    <row r="197">
      <c r="G197" s="3"/>
    </row>
    <row r="198">
      <c r="G198" s="3"/>
    </row>
    <row r="199">
      <c r="G199" s="3"/>
    </row>
    <row r="200">
      <c r="G200" s="3"/>
    </row>
    <row r="201">
      <c r="G201" s="3"/>
    </row>
    <row r="202">
      <c r="G202" s="3"/>
    </row>
    <row r="203">
      <c r="G203" s="3"/>
    </row>
    <row r="204">
      <c r="G204" s="3"/>
    </row>
    <row r="205">
      <c r="G205" s="3"/>
    </row>
    <row r="206">
      <c r="G206" s="3"/>
    </row>
    <row r="207">
      <c r="G207" s="3"/>
    </row>
    <row r="208">
      <c r="G208" s="3"/>
    </row>
    <row r="209">
      <c r="G209" s="3"/>
    </row>
    <row r="210">
      <c r="G210" s="3"/>
    </row>
    <row r="211">
      <c r="G211" s="3"/>
    </row>
    <row r="212">
      <c r="G212" s="3"/>
    </row>
    <row r="213">
      <c r="G213" s="3"/>
    </row>
    <row r="214">
      <c r="G214" s="3"/>
    </row>
    <row r="215">
      <c r="G215" s="3"/>
    </row>
    <row r="216">
      <c r="G216" s="3"/>
    </row>
    <row r="217">
      <c r="G217" s="3"/>
    </row>
    <row r="218">
      <c r="G218" s="3"/>
    </row>
    <row r="219">
      <c r="G219" s="3"/>
    </row>
    <row r="220">
      <c r="G220" s="3"/>
    </row>
    <row r="221">
      <c r="G221" s="3"/>
    </row>
    <row r="222">
      <c r="G222" s="3"/>
    </row>
    <row r="223">
      <c r="G223" s="3"/>
    </row>
    <row r="224">
      <c r="G224" s="3"/>
    </row>
    <row r="225">
      <c r="G225" s="3"/>
    </row>
    <row r="226">
      <c r="G226" s="3"/>
    </row>
    <row r="227">
      <c r="G227" s="3"/>
    </row>
    <row r="228">
      <c r="G228" s="3"/>
    </row>
    <row r="229">
      <c r="G229" s="3"/>
    </row>
    <row r="230">
      <c r="G230" s="3"/>
    </row>
    <row r="231">
      <c r="G231" s="3"/>
    </row>
    <row r="232">
      <c r="G232" s="3"/>
    </row>
    <row r="233">
      <c r="G233" s="3"/>
    </row>
    <row r="234">
      <c r="G234" s="3"/>
    </row>
    <row r="235">
      <c r="G235" s="3"/>
    </row>
    <row r="236">
      <c r="G236" s="3"/>
    </row>
    <row r="237">
      <c r="G237" s="3"/>
    </row>
    <row r="238">
      <c r="G238" s="3"/>
    </row>
    <row r="239">
      <c r="G239" s="3"/>
    </row>
    <row r="240">
      <c r="G240" s="3"/>
    </row>
    <row r="241">
      <c r="G241" s="3"/>
    </row>
    <row r="242">
      <c r="G242" s="3"/>
    </row>
    <row r="243">
      <c r="G243" s="3"/>
    </row>
    <row r="244">
      <c r="G244" s="3"/>
    </row>
    <row r="245">
      <c r="G245" s="3"/>
    </row>
    <row r="246">
      <c r="G246" s="3"/>
    </row>
    <row r="247">
      <c r="G247" s="3"/>
    </row>
    <row r="248">
      <c r="G248" s="3"/>
    </row>
    <row r="249">
      <c r="G249" s="3"/>
    </row>
    <row r="250">
      <c r="G250" s="3"/>
    </row>
    <row r="251">
      <c r="G251" s="3"/>
    </row>
    <row r="252">
      <c r="G252" s="3"/>
    </row>
    <row r="253">
      <c r="G253" s="3"/>
    </row>
    <row r="254">
      <c r="G254" s="3"/>
    </row>
    <row r="255">
      <c r="G255" s="3"/>
    </row>
    <row r="256">
      <c r="G256" s="3"/>
    </row>
    <row r="257">
      <c r="G257" s="3"/>
    </row>
    <row r="258">
      <c r="G258" s="3"/>
    </row>
    <row r="259">
      <c r="G259" s="3"/>
    </row>
    <row r="260">
      <c r="G260" s="3"/>
    </row>
    <row r="261">
      <c r="G261" s="3"/>
    </row>
    <row r="262">
      <c r="G262" s="3"/>
    </row>
    <row r="263">
      <c r="G263" s="3"/>
    </row>
    <row r="264">
      <c r="G264" s="3"/>
    </row>
    <row r="265">
      <c r="G265" s="3"/>
    </row>
    <row r="266">
      <c r="G266" s="3"/>
    </row>
    <row r="267">
      <c r="G267" s="3"/>
    </row>
    <row r="268">
      <c r="G268" s="3"/>
    </row>
    <row r="269">
      <c r="G269" s="3"/>
    </row>
    <row r="270">
      <c r="G270" s="3"/>
    </row>
    <row r="271">
      <c r="G271" s="3"/>
    </row>
    <row r="272">
      <c r="G272" s="3"/>
    </row>
    <row r="273">
      <c r="G273" s="3"/>
    </row>
    <row r="274">
      <c r="G274" s="3"/>
    </row>
    <row r="275">
      <c r="G275" s="3"/>
    </row>
    <row r="276">
      <c r="G276" s="3"/>
    </row>
    <row r="277">
      <c r="G277" s="3"/>
    </row>
    <row r="278">
      <c r="G278" s="3"/>
    </row>
    <row r="279">
      <c r="G279" s="3"/>
    </row>
    <row r="280">
      <c r="G280" s="3"/>
    </row>
    <row r="281">
      <c r="G281" s="3"/>
    </row>
    <row r="282">
      <c r="G282" s="3"/>
    </row>
    <row r="283">
      <c r="G283" s="3"/>
    </row>
    <row r="284">
      <c r="G284" s="3"/>
    </row>
    <row r="285">
      <c r="G285" s="3"/>
    </row>
    <row r="286">
      <c r="G286" s="3"/>
    </row>
    <row r="287">
      <c r="G287" s="3"/>
    </row>
    <row r="288">
      <c r="G288" s="3"/>
    </row>
    <row r="289">
      <c r="G289" s="3"/>
    </row>
    <row r="290">
      <c r="G290" s="3"/>
    </row>
    <row r="291">
      <c r="G291" s="3"/>
    </row>
    <row r="292">
      <c r="G292" s="3"/>
    </row>
    <row r="293">
      <c r="G293" s="3"/>
    </row>
    <row r="294">
      <c r="G294" s="3"/>
    </row>
    <row r="295">
      <c r="G295" s="3"/>
    </row>
    <row r="296">
      <c r="G296" s="3"/>
    </row>
    <row r="297">
      <c r="G297" s="3"/>
    </row>
    <row r="298">
      <c r="G298" s="3"/>
    </row>
    <row r="299">
      <c r="G299" s="3"/>
    </row>
    <row r="300">
      <c r="G300" s="3"/>
    </row>
    <row r="301">
      <c r="G301" s="3"/>
    </row>
    <row r="302">
      <c r="G302" s="3"/>
    </row>
    <row r="303">
      <c r="G303" s="3"/>
    </row>
    <row r="304">
      <c r="G304" s="3"/>
    </row>
    <row r="305">
      <c r="G305" s="3"/>
    </row>
    <row r="306">
      <c r="G306" s="3"/>
    </row>
    <row r="307">
      <c r="G307" s="3"/>
    </row>
    <row r="308">
      <c r="G308" s="3"/>
    </row>
    <row r="309">
      <c r="G309" s="3"/>
    </row>
    <row r="310">
      <c r="G310" s="3"/>
    </row>
    <row r="311">
      <c r="G311" s="3"/>
    </row>
    <row r="312">
      <c r="G312" s="3"/>
    </row>
    <row r="313">
      <c r="G313" s="3"/>
    </row>
    <row r="314">
      <c r="G314" s="3"/>
    </row>
    <row r="315">
      <c r="G315" s="3"/>
    </row>
    <row r="316">
      <c r="G316" s="3"/>
    </row>
    <row r="317">
      <c r="G317" s="3"/>
    </row>
    <row r="318">
      <c r="G318" s="3"/>
    </row>
    <row r="319">
      <c r="G319" s="3"/>
    </row>
    <row r="320">
      <c r="G320" s="3"/>
    </row>
    <row r="321">
      <c r="G321" s="3"/>
    </row>
    <row r="322">
      <c r="G322" s="3"/>
    </row>
    <row r="323">
      <c r="G323" s="3"/>
    </row>
    <row r="324">
      <c r="G324" s="3"/>
    </row>
    <row r="325">
      <c r="G325" s="3"/>
    </row>
    <row r="326">
      <c r="G326" s="3"/>
    </row>
    <row r="327">
      <c r="G327" s="3"/>
    </row>
    <row r="328">
      <c r="G328" s="3"/>
    </row>
    <row r="329">
      <c r="G329" s="3"/>
    </row>
    <row r="330">
      <c r="G330" s="3"/>
    </row>
    <row r="331">
      <c r="G331" s="3"/>
    </row>
    <row r="332">
      <c r="G332" s="3"/>
    </row>
    <row r="333">
      <c r="G333" s="3"/>
    </row>
    <row r="334">
      <c r="G334" s="3"/>
    </row>
    <row r="335">
      <c r="G335" s="3"/>
    </row>
    <row r="336">
      <c r="G336" s="3"/>
    </row>
    <row r="337">
      <c r="G337" s="3"/>
    </row>
    <row r="338">
      <c r="G338" s="3"/>
    </row>
    <row r="339">
      <c r="G339" s="3"/>
    </row>
    <row r="340">
      <c r="G340" s="3"/>
    </row>
    <row r="341">
      <c r="G341" s="3"/>
    </row>
    <row r="342">
      <c r="G342" s="3"/>
    </row>
    <row r="343">
      <c r="G343" s="3"/>
    </row>
    <row r="344">
      <c r="G344" s="3"/>
    </row>
    <row r="345">
      <c r="G345" s="3"/>
    </row>
    <row r="346">
      <c r="G346" s="3"/>
    </row>
    <row r="347">
      <c r="G347" s="3"/>
    </row>
    <row r="348">
      <c r="G348" s="3"/>
    </row>
    <row r="349">
      <c r="G349" s="3"/>
    </row>
    <row r="350">
      <c r="G350" s="3"/>
    </row>
    <row r="351">
      <c r="G351" s="3"/>
    </row>
    <row r="352">
      <c r="G352" s="3"/>
    </row>
    <row r="353">
      <c r="G353" s="3"/>
    </row>
    <row r="354">
      <c r="G354" s="3"/>
    </row>
    <row r="355">
      <c r="G355" s="3"/>
    </row>
    <row r="356">
      <c r="G356" s="3"/>
    </row>
    <row r="357">
      <c r="G357" s="3"/>
    </row>
    <row r="358">
      <c r="G358" s="3"/>
    </row>
    <row r="359">
      <c r="G359" s="3"/>
    </row>
    <row r="360">
      <c r="G360" s="3"/>
    </row>
    <row r="361">
      <c r="G361" s="3"/>
    </row>
    <row r="362">
      <c r="G362" s="3"/>
    </row>
    <row r="363">
      <c r="G363" s="3"/>
    </row>
    <row r="364">
      <c r="G364" s="3"/>
    </row>
    <row r="365">
      <c r="G365" s="3"/>
    </row>
    <row r="366">
      <c r="G366" s="3"/>
    </row>
    <row r="367">
      <c r="G367" s="3"/>
    </row>
    <row r="368">
      <c r="G368" s="3"/>
    </row>
    <row r="369">
      <c r="G369" s="3"/>
    </row>
    <row r="370">
      <c r="G370" s="3"/>
    </row>
    <row r="371">
      <c r="G371" s="3"/>
    </row>
    <row r="372">
      <c r="G372" s="3"/>
    </row>
    <row r="373">
      <c r="G373" s="3"/>
    </row>
    <row r="374">
      <c r="G374" s="3"/>
    </row>
    <row r="375">
      <c r="G375" s="3"/>
    </row>
    <row r="376">
      <c r="G376" s="3"/>
    </row>
    <row r="377">
      <c r="G377" s="3"/>
    </row>
    <row r="378">
      <c r="G378" s="3"/>
    </row>
    <row r="379">
      <c r="G379" s="3"/>
    </row>
    <row r="380">
      <c r="G380" s="3"/>
    </row>
    <row r="381">
      <c r="G381" s="3"/>
    </row>
    <row r="382">
      <c r="G382" s="3"/>
    </row>
    <row r="383">
      <c r="G383" s="3"/>
    </row>
    <row r="384">
      <c r="G384" s="3"/>
    </row>
    <row r="385">
      <c r="G385" s="3"/>
    </row>
    <row r="386">
      <c r="G386" s="3"/>
    </row>
    <row r="387">
      <c r="G387" s="3"/>
    </row>
    <row r="388">
      <c r="G388" s="3"/>
    </row>
    <row r="389">
      <c r="G389" s="3"/>
    </row>
    <row r="390">
      <c r="G390" s="3"/>
    </row>
    <row r="391">
      <c r="G391" s="3"/>
    </row>
    <row r="392">
      <c r="G392" s="3"/>
    </row>
    <row r="393">
      <c r="G393" s="3"/>
    </row>
    <row r="394">
      <c r="G394" s="3"/>
    </row>
    <row r="395">
      <c r="G395" s="3"/>
    </row>
    <row r="396">
      <c r="G396" s="3"/>
    </row>
    <row r="397">
      <c r="G397" s="3"/>
    </row>
    <row r="398">
      <c r="G398" s="3"/>
    </row>
    <row r="399">
      <c r="G399" s="3"/>
    </row>
    <row r="400">
      <c r="G400" s="3"/>
    </row>
    <row r="401">
      <c r="G401" s="3"/>
    </row>
    <row r="402">
      <c r="G402" s="3"/>
    </row>
    <row r="403">
      <c r="G403" s="3"/>
    </row>
    <row r="404">
      <c r="G404" s="3"/>
    </row>
    <row r="405">
      <c r="G405" s="3"/>
    </row>
    <row r="406">
      <c r="G406" s="3"/>
    </row>
    <row r="407">
      <c r="G407" s="3"/>
    </row>
    <row r="408">
      <c r="G408" s="3"/>
    </row>
    <row r="409">
      <c r="G409" s="3"/>
    </row>
    <row r="410">
      <c r="G410" s="3"/>
    </row>
    <row r="411">
      <c r="G411" s="3"/>
    </row>
    <row r="412">
      <c r="G412" s="3"/>
    </row>
    <row r="413">
      <c r="G413" s="3"/>
    </row>
    <row r="414">
      <c r="G414" s="3"/>
    </row>
    <row r="415">
      <c r="G415" s="3"/>
    </row>
    <row r="416">
      <c r="G416" s="3"/>
    </row>
    <row r="417">
      <c r="G417" s="3"/>
    </row>
    <row r="418">
      <c r="G418" s="3"/>
    </row>
    <row r="419">
      <c r="G419" s="3"/>
    </row>
    <row r="420">
      <c r="G420" s="3"/>
    </row>
    <row r="421">
      <c r="G421" s="3"/>
    </row>
    <row r="422">
      <c r="G422" s="3"/>
    </row>
    <row r="423">
      <c r="G423" s="3"/>
    </row>
    <row r="424">
      <c r="G424" s="3"/>
    </row>
    <row r="425">
      <c r="G425" s="3"/>
    </row>
    <row r="426">
      <c r="G426" s="3"/>
    </row>
    <row r="427">
      <c r="G427" s="3"/>
    </row>
    <row r="428">
      <c r="G428" s="3"/>
    </row>
    <row r="429">
      <c r="G429" s="3"/>
    </row>
    <row r="430">
      <c r="G430" s="3"/>
    </row>
    <row r="431">
      <c r="G431" s="3"/>
    </row>
    <row r="432">
      <c r="G432" s="3"/>
    </row>
    <row r="433">
      <c r="G433" s="3"/>
    </row>
    <row r="434">
      <c r="G434" s="3"/>
    </row>
    <row r="435">
      <c r="G435" s="3"/>
    </row>
    <row r="436">
      <c r="G436" s="3"/>
    </row>
    <row r="437">
      <c r="G437" s="3"/>
    </row>
    <row r="438">
      <c r="G438" s="3"/>
    </row>
    <row r="439">
      <c r="G439" s="3"/>
    </row>
    <row r="440">
      <c r="G440" s="3"/>
    </row>
    <row r="441">
      <c r="G441" s="3"/>
    </row>
    <row r="442">
      <c r="G442" s="3"/>
    </row>
    <row r="443">
      <c r="G443" s="3"/>
    </row>
    <row r="444">
      <c r="G444" s="3"/>
    </row>
    <row r="445">
      <c r="G445" s="3"/>
    </row>
    <row r="446">
      <c r="G446" s="3"/>
    </row>
    <row r="447">
      <c r="G447" s="3"/>
    </row>
    <row r="448">
      <c r="G448" s="3"/>
    </row>
    <row r="449">
      <c r="G449" s="3"/>
    </row>
    <row r="450">
      <c r="G450" s="3"/>
    </row>
    <row r="451">
      <c r="G451" s="3"/>
    </row>
    <row r="452">
      <c r="G452" s="3"/>
    </row>
    <row r="453">
      <c r="G453" s="3"/>
    </row>
    <row r="454">
      <c r="G454" s="3"/>
    </row>
    <row r="455">
      <c r="G455" s="3"/>
    </row>
    <row r="456">
      <c r="G456" s="3"/>
    </row>
    <row r="457">
      <c r="G457" s="3"/>
    </row>
    <row r="458">
      <c r="G458" s="3"/>
    </row>
    <row r="459">
      <c r="G459" s="3"/>
    </row>
    <row r="460">
      <c r="G460" s="3"/>
    </row>
    <row r="461">
      <c r="G461" s="3"/>
    </row>
    <row r="462">
      <c r="G462" s="3"/>
    </row>
    <row r="463">
      <c r="G463" s="3"/>
    </row>
    <row r="464">
      <c r="G464" s="3"/>
    </row>
    <row r="465">
      <c r="G465" s="3"/>
    </row>
    <row r="466">
      <c r="G466" s="3"/>
    </row>
    <row r="467">
      <c r="G467" s="3"/>
    </row>
    <row r="468">
      <c r="G468" s="3"/>
    </row>
    <row r="469">
      <c r="G469" s="3"/>
    </row>
    <row r="470">
      <c r="G470" s="3"/>
    </row>
    <row r="471">
      <c r="G471" s="3"/>
    </row>
    <row r="472">
      <c r="G472" s="3"/>
    </row>
    <row r="473">
      <c r="G473" s="3"/>
    </row>
    <row r="474">
      <c r="G474" s="3"/>
    </row>
    <row r="475">
      <c r="G475" s="3"/>
    </row>
    <row r="476">
      <c r="G476" s="3"/>
    </row>
    <row r="477">
      <c r="G477" s="3"/>
    </row>
    <row r="478">
      <c r="G478" s="3"/>
    </row>
    <row r="479">
      <c r="G479" s="3"/>
    </row>
    <row r="480">
      <c r="G480" s="3"/>
    </row>
    <row r="481">
      <c r="G481" s="3"/>
    </row>
    <row r="482">
      <c r="G482" s="3"/>
    </row>
    <row r="483">
      <c r="G483" s="3"/>
    </row>
    <row r="484">
      <c r="G484" s="3"/>
    </row>
    <row r="485">
      <c r="G485" s="3"/>
    </row>
    <row r="486">
      <c r="G486" s="3"/>
    </row>
    <row r="487">
      <c r="G487" s="3"/>
    </row>
    <row r="488">
      <c r="G488" s="3"/>
    </row>
    <row r="489">
      <c r="G489" s="3"/>
    </row>
    <row r="490">
      <c r="G490" s="3"/>
    </row>
    <row r="491">
      <c r="G491" s="3"/>
    </row>
    <row r="492">
      <c r="G492" s="3"/>
    </row>
    <row r="493">
      <c r="G493" s="3"/>
    </row>
    <row r="494">
      <c r="G494" s="3"/>
    </row>
    <row r="495">
      <c r="G495" s="3"/>
    </row>
    <row r="496">
      <c r="G496" s="3"/>
    </row>
    <row r="497">
      <c r="G497" s="3"/>
    </row>
    <row r="498">
      <c r="G498" s="3"/>
    </row>
    <row r="499">
      <c r="G499" s="3"/>
    </row>
    <row r="500">
      <c r="G500" s="3"/>
    </row>
    <row r="501">
      <c r="G501" s="3"/>
    </row>
    <row r="502">
      <c r="G502" s="3"/>
    </row>
    <row r="503">
      <c r="G503" s="3"/>
    </row>
    <row r="504">
      <c r="G504" s="3"/>
    </row>
    <row r="505">
      <c r="G505" s="3"/>
    </row>
    <row r="506">
      <c r="G506" s="3"/>
    </row>
    <row r="507">
      <c r="G507" s="3"/>
    </row>
    <row r="508">
      <c r="G508" s="3"/>
    </row>
    <row r="509">
      <c r="G509" s="3"/>
    </row>
    <row r="510">
      <c r="G510" s="3"/>
    </row>
    <row r="511">
      <c r="G511" s="3"/>
    </row>
    <row r="512">
      <c r="G512" s="3"/>
    </row>
    <row r="513">
      <c r="G513" s="3"/>
    </row>
    <row r="514">
      <c r="G514" s="3"/>
    </row>
    <row r="515">
      <c r="G515" s="3"/>
    </row>
    <row r="516">
      <c r="G516" s="3"/>
    </row>
    <row r="517">
      <c r="G517" s="3"/>
    </row>
    <row r="518">
      <c r="G518" s="3"/>
    </row>
    <row r="519">
      <c r="G519" s="3"/>
    </row>
    <row r="520">
      <c r="G520" s="3"/>
    </row>
    <row r="521">
      <c r="G521" s="3"/>
    </row>
    <row r="522">
      <c r="G522" s="3"/>
    </row>
    <row r="523">
      <c r="G523" s="3"/>
    </row>
    <row r="524">
      <c r="G524" s="3"/>
    </row>
    <row r="525">
      <c r="G525" s="3"/>
    </row>
    <row r="526">
      <c r="G526" s="3"/>
    </row>
    <row r="527">
      <c r="G527" s="3"/>
    </row>
    <row r="528">
      <c r="G528" s="3"/>
    </row>
    <row r="529">
      <c r="G529" s="3"/>
    </row>
    <row r="530">
      <c r="G530" s="3"/>
    </row>
    <row r="531">
      <c r="G531" s="3"/>
    </row>
    <row r="532">
      <c r="G532" s="3"/>
    </row>
    <row r="533">
      <c r="G533" s="3"/>
    </row>
    <row r="534">
      <c r="G534" s="3"/>
    </row>
    <row r="535">
      <c r="G535" s="3"/>
    </row>
    <row r="536">
      <c r="G536" s="3"/>
    </row>
    <row r="537">
      <c r="G537" s="3"/>
    </row>
    <row r="538">
      <c r="G538" s="3"/>
    </row>
    <row r="539">
      <c r="G539" s="3"/>
    </row>
    <row r="540">
      <c r="G540" s="3"/>
    </row>
    <row r="541">
      <c r="G541" s="3"/>
    </row>
    <row r="542">
      <c r="G542" s="3"/>
    </row>
    <row r="543">
      <c r="G543" s="3"/>
    </row>
    <row r="544">
      <c r="G544" s="3"/>
    </row>
    <row r="545">
      <c r="G545" s="3"/>
    </row>
    <row r="546">
      <c r="G546" s="3"/>
    </row>
    <row r="547">
      <c r="G547" s="3"/>
    </row>
    <row r="548">
      <c r="G548" s="3"/>
    </row>
    <row r="549">
      <c r="G549" s="3"/>
    </row>
    <row r="550">
      <c r="G550" s="3"/>
    </row>
    <row r="551">
      <c r="G551" s="3"/>
    </row>
    <row r="552">
      <c r="G552" s="3"/>
    </row>
    <row r="553">
      <c r="G553" s="3"/>
    </row>
    <row r="554">
      <c r="G554" s="3"/>
    </row>
    <row r="555">
      <c r="G555" s="3"/>
    </row>
    <row r="556">
      <c r="G556" s="3"/>
    </row>
    <row r="557">
      <c r="G557" s="3"/>
    </row>
    <row r="558">
      <c r="G558" s="3"/>
    </row>
    <row r="559">
      <c r="G559" s="3"/>
    </row>
    <row r="560">
      <c r="G560" s="3"/>
    </row>
    <row r="561">
      <c r="G561" s="3"/>
    </row>
    <row r="562">
      <c r="G562" s="3"/>
    </row>
    <row r="563">
      <c r="G563" s="3"/>
    </row>
    <row r="564">
      <c r="G564" s="3"/>
    </row>
    <row r="565">
      <c r="G565" s="3"/>
    </row>
    <row r="566">
      <c r="G566" s="3"/>
    </row>
    <row r="567">
      <c r="G567" s="3"/>
    </row>
    <row r="568">
      <c r="G568" s="3"/>
    </row>
    <row r="569">
      <c r="G569" s="3"/>
    </row>
    <row r="570">
      <c r="G570" s="3"/>
    </row>
    <row r="571">
      <c r="G571" s="3"/>
    </row>
    <row r="572">
      <c r="G572" s="3"/>
    </row>
    <row r="573">
      <c r="G573" s="3"/>
    </row>
    <row r="574">
      <c r="G574" s="3"/>
    </row>
    <row r="575">
      <c r="G575" s="3"/>
    </row>
    <row r="576">
      <c r="G576" s="3"/>
    </row>
    <row r="577">
      <c r="G577" s="3"/>
    </row>
    <row r="578">
      <c r="G578" s="3"/>
    </row>
    <row r="579">
      <c r="G579" s="3"/>
    </row>
    <row r="580">
      <c r="G580" s="3"/>
    </row>
    <row r="581">
      <c r="G581" s="3"/>
    </row>
    <row r="582">
      <c r="G582" s="3"/>
    </row>
    <row r="583">
      <c r="G583" s="3"/>
    </row>
    <row r="584">
      <c r="G584" s="3"/>
    </row>
    <row r="585">
      <c r="G585" s="3"/>
    </row>
    <row r="586">
      <c r="G586" s="3"/>
    </row>
    <row r="587">
      <c r="G587" s="3"/>
    </row>
    <row r="588">
      <c r="G588" s="3"/>
    </row>
    <row r="589">
      <c r="G589" s="3"/>
    </row>
    <row r="590">
      <c r="G590" s="3"/>
    </row>
    <row r="591">
      <c r="G591" s="3"/>
    </row>
    <row r="592">
      <c r="G592" s="3"/>
    </row>
    <row r="593">
      <c r="G593" s="3"/>
    </row>
    <row r="594">
      <c r="G594" s="3"/>
    </row>
    <row r="595">
      <c r="G595" s="3"/>
    </row>
    <row r="596">
      <c r="G596" s="3"/>
    </row>
    <row r="597">
      <c r="G597" s="3"/>
    </row>
    <row r="598">
      <c r="G598" s="3"/>
    </row>
    <row r="599">
      <c r="G599" s="3"/>
    </row>
    <row r="600">
      <c r="G600" s="3"/>
    </row>
    <row r="601">
      <c r="G601" s="3"/>
    </row>
    <row r="602">
      <c r="G602" s="3"/>
    </row>
    <row r="603">
      <c r="G603" s="3"/>
    </row>
    <row r="604">
      <c r="G604" s="3"/>
    </row>
    <row r="605">
      <c r="G605" s="3"/>
    </row>
    <row r="606">
      <c r="G606" s="3"/>
    </row>
    <row r="607">
      <c r="G607" s="3"/>
    </row>
    <row r="608">
      <c r="G608" s="3"/>
    </row>
    <row r="609">
      <c r="G609" s="3"/>
    </row>
    <row r="610">
      <c r="G610" s="3"/>
    </row>
    <row r="611">
      <c r="G611" s="3"/>
    </row>
    <row r="612">
      <c r="G612" s="3"/>
    </row>
    <row r="613">
      <c r="G613" s="3"/>
    </row>
    <row r="614">
      <c r="G614" s="3"/>
    </row>
    <row r="615">
      <c r="G615" s="3"/>
    </row>
    <row r="616">
      <c r="G616" s="3"/>
    </row>
    <row r="617">
      <c r="G617" s="3"/>
    </row>
    <row r="618">
      <c r="G618" s="3"/>
    </row>
    <row r="619">
      <c r="G619" s="3"/>
    </row>
    <row r="620">
      <c r="G620" s="3"/>
    </row>
    <row r="621">
      <c r="G621" s="3"/>
    </row>
    <row r="622">
      <c r="G622" s="3"/>
    </row>
    <row r="623">
      <c r="G623" s="3"/>
    </row>
    <row r="624">
      <c r="G624" s="3"/>
    </row>
    <row r="625">
      <c r="G625" s="3"/>
    </row>
    <row r="626">
      <c r="G626" s="3"/>
    </row>
    <row r="627">
      <c r="G627" s="3"/>
    </row>
    <row r="628">
      <c r="G628" s="3"/>
    </row>
    <row r="629">
      <c r="G629" s="3"/>
    </row>
    <row r="630">
      <c r="G630" s="3"/>
    </row>
    <row r="631">
      <c r="G631" s="3"/>
    </row>
    <row r="632">
      <c r="G632" s="3"/>
    </row>
    <row r="633">
      <c r="G633" s="3"/>
    </row>
    <row r="634">
      <c r="G634" s="3"/>
    </row>
    <row r="635">
      <c r="G635" s="3"/>
    </row>
    <row r="636">
      <c r="G636" s="3"/>
    </row>
    <row r="637">
      <c r="G637" s="3"/>
    </row>
    <row r="638">
      <c r="G638" s="3"/>
    </row>
    <row r="639">
      <c r="G639" s="3"/>
    </row>
    <row r="640">
      <c r="G640" s="3"/>
    </row>
    <row r="641">
      <c r="G641" s="3"/>
    </row>
    <row r="642">
      <c r="G642" s="3"/>
    </row>
    <row r="643">
      <c r="G643" s="3"/>
    </row>
    <row r="644">
      <c r="G644" s="3"/>
    </row>
    <row r="645">
      <c r="G645" s="3"/>
    </row>
    <row r="646">
      <c r="G646" s="3"/>
    </row>
    <row r="647">
      <c r="G647" s="3"/>
    </row>
    <row r="648">
      <c r="G648" s="3"/>
    </row>
    <row r="649">
      <c r="G649" s="3"/>
    </row>
    <row r="650">
      <c r="G650" s="3"/>
    </row>
    <row r="651">
      <c r="G651" s="3"/>
    </row>
    <row r="652">
      <c r="G652" s="3"/>
    </row>
    <row r="653">
      <c r="G653" s="3"/>
    </row>
    <row r="654">
      <c r="G654" s="3"/>
    </row>
    <row r="655">
      <c r="G655" s="3"/>
    </row>
    <row r="656">
      <c r="G656" s="3"/>
    </row>
    <row r="657">
      <c r="G657" s="3"/>
    </row>
    <row r="658">
      <c r="G658" s="3"/>
    </row>
    <row r="659">
      <c r="G659" s="3"/>
    </row>
    <row r="660">
      <c r="G660" s="3"/>
    </row>
    <row r="661">
      <c r="G661" s="3"/>
    </row>
    <row r="662">
      <c r="G662" s="3"/>
    </row>
    <row r="663">
      <c r="G663" s="3"/>
    </row>
    <row r="664">
      <c r="G664" s="3"/>
    </row>
    <row r="665">
      <c r="G665" s="3"/>
    </row>
    <row r="666">
      <c r="G666" s="3"/>
    </row>
    <row r="667">
      <c r="G667" s="3"/>
    </row>
    <row r="668">
      <c r="G668" s="3"/>
    </row>
    <row r="669">
      <c r="G669" s="3"/>
    </row>
    <row r="670">
      <c r="G670" s="3"/>
    </row>
    <row r="671">
      <c r="G671" s="3"/>
    </row>
    <row r="672">
      <c r="G672" s="3"/>
    </row>
    <row r="673">
      <c r="G673" s="3"/>
    </row>
    <row r="674">
      <c r="G674" s="3"/>
    </row>
    <row r="675">
      <c r="G675" s="3"/>
    </row>
    <row r="676">
      <c r="G676" s="3"/>
    </row>
    <row r="677">
      <c r="G677" s="3"/>
    </row>
    <row r="678">
      <c r="G678" s="3"/>
    </row>
    <row r="679">
      <c r="G679" s="3"/>
    </row>
    <row r="680">
      <c r="G680" s="3"/>
    </row>
    <row r="681">
      <c r="G681" s="3"/>
    </row>
    <row r="682">
      <c r="G682" s="3"/>
    </row>
    <row r="683">
      <c r="G683" s="3"/>
    </row>
    <row r="684">
      <c r="G684" s="3"/>
    </row>
    <row r="685">
      <c r="G685" s="3"/>
    </row>
    <row r="686">
      <c r="G686" s="3"/>
    </row>
    <row r="687">
      <c r="G687" s="3"/>
    </row>
    <row r="688">
      <c r="G688" s="3"/>
    </row>
    <row r="689">
      <c r="G689" s="3"/>
    </row>
    <row r="690">
      <c r="G690" s="3"/>
    </row>
    <row r="691">
      <c r="G691" s="3"/>
    </row>
    <row r="692">
      <c r="G692" s="3"/>
    </row>
    <row r="693">
      <c r="G693" s="3"/>
    </row>
    <row r="694">
      <c r="G694" s="3"/>
    </row>
    <row r="695">
      <c r="G695" s="3"/>
    </row>
    <row r="696">
      <c r="G696" s="3"/>
    </row>
    <row r="697">
      <c r="G697" s="3"/>
    </row>
    <row r="698">
      <c r="G698" s="3"/>
    </row>
    <row r="699">
      <c r="G699" s="3"/>
    </row>
    <row r="700">
      <c r="G700" s="3"/>
    </row>
    <row r="701">
      <c r="G701" s="3"/>
    </row>
    <row r="702">
      <c r="G702" s="3"/>
    </row>
    <row r="703">
      <c r="G703" s="3"/>
    </row>
    <row r="704">
      <c r="G704" s="3"/>
    </row>
    <row r="705">
      <c r="G705" s="3"/>
    </row>
    <row r="706">
      <c r="G706" s="3"/>
    </row>
    <row r="707">
      <c r="G707" s="3"/>
    </row>
    <row r="708">
      <c r="G708" s="3"/>
    </row>
    <row r="709">
      <c r="G709" s="3"/>
    </row>
    <row r="710">
      <c r="G710" s="3"/>
    </row>
    <row r="711">
      <c r="G711" s="3"/>
    </row>
    <row r="712">
      <c r="G712" s="3"/>
    </row>
    <row r="713">
      <c r="G713" s="3"/>
    </row>
    <row r="714">
      <c r="G714" s="3"/>
    </row>
    <row r="715">
      <c r="G715" s="3"/>
    </row>
    <row r="716">
      <c r="G716" s="3"/>
    </row>
    <row r="717">
      <c r="G717" s="3"/>
    </row>
    <row r="718">
      <c r="G718" s="3"/>
    </row>
    <row r="719">
      <c r="G719" s="3"/>
    </row>
    <row r="720">
      <c r="G720" s="3"/>
    </row>
    <row r="721">
      <c r="G721" s="3"/>
    </row>
    <row r="722">
      <c r="G722" s="3"/>
    </row>
    <row r="723">
      <c r="G723" s="3"/>
    </row>
    <row r="724">
      <c r="G724" s="3"/>
    </row>
    <row r="725">
      <c r="G725" s="3"/>
    </row>
    <row r="726">
      <c r="G726" s="3"/>
    </row>
    <row r="727">
      <c r="G727" s="3"/>
    </row>
    <row r="728">
      <c r="G728" s="3"/>
    </row>
    <row r="729">
      <c r="G729" s="3"/>
    </row>
    <row r="730">
      <c r="G730" s="3"/>
    </row>
    <row r="731">
      <c r="G731" s="3"/>
    </row>
    <row r="732">
      <c r="G732" s="3"/>
    </row>
    <row r="733">
      <c r="G733" s="3"/>
    </row>
    <row r="734">
      <c r="G734" s="3"/>
    </row>
    <row r="735">
      <c r="G735" s="3"/>
    </row>
    <row r="736">
      <c r="G736" s="3"/>
    </row>
    <row r="737">
      <c r="G737" s="3"/>
    </row>
    <row r="738">
      <c r="G738" s="3"/>
    </row>
    <row r="739">
      <c r="G739" s="3"/>
    </row>
    <row r="740">
      <c r="G740" s="3"/>
    </row>
    <row r="741">
      <c r="G741" s="3"/>
    </row>
    <row r="742">
      <c r="G742" s="3"/>
    </row>
    <row r="743">
      <c r="G743" s="3"/>
    </row>
    <row r="744">
      <c r="G744" s="3"/>
    </row>
    <row r="745">
      <c r="G745" s="3"/>
    </row>
    <row r="746">
      <c r="G746" s="3"/>
    </row>
    <row r="747">
      <c r="G747" s="3"/>
    </row>
    <row r="748">
      <c r="G748" s="3"/>
    </row>
    <row r="749">
      <c r="G749" s="3"/>
    </row>
    <row r="750">
      <c r="G750" s="3"/>
    </row>
    <row r="751">
      <c r="G751" s="3"/>
    </row>
    <row r="752">
      <c r="G752" s="3"/>
    </row>
    <row r="753">
      <c r="G753" s="3"/>
    </row>
    <row r="754">
      <c r="G754" s="3"/>
    </row>
    <row r="755">
      <c r="G755" s="3"/>
    </row>
    <row r="756">
      <c r="G756" s="3"/>
    </row>
    <row r="757">
      <c r="G757" s="3"/>
    </row>
    <row r="758">
      <c r="G758" s="3"/>
    </row>
    <row r="759">
      <c r="G759" s="3"/>
    </row>
    <row r="760">
      <c r="G760" s="3"/>
    </row>
    <row r="761">
      <c r="G761" s="3"/>
    </row>
    <row r="762">
      <c r="G762" s="3"/>
    </row>
    <row r="763">
      <c r="G763" s="3"/>
    </row>
    <row r="764">
      <c r="G764" s="3"/>
    </row>
    <row r="765">
      <c r="G765" s="3"/>
    </row>
    <row r="766">
      <c r="G766" s="3"/>
    </row>
    <row r="767">
      <c r="G767" s="3"/>
    </row>
    <row r="768">
      <c r="G768" s="3"/>
    </row>
    <row r="769">
      <c r="G769" s="3"/>
    </row>
    <row r="770">
      <c r="G770" s="3"/>
    </row>
    <row r="771">
      <c r="G771" s="3"/>
    </row>
    <row r="772">
      <c r="G772" s="3"/>
    </row>
    <row r="773">
      <c r="G773" s="3"/>
    </row>
    <row r="774">
      <c r="G774" s="3"/>
    </row>
    <row r="775">
      <c r="G775" s="3"/>
    </row>
    <row r="776">
      <c r="G776" s="3"/>
    </row>
    <row r="777">
      <c r="G777" s="3"/>
    </row>
    <row r="778">
      <c r="G778" s="3"/>
    </row>
    <row r="779">
      <c r="G779" s="3"/>
    </row>
    <row r="780">
      <c r="G780" s="3"/>
    </row>
    <row r="781">
      <c r="G781" s="3"/>
    </row>
    <row r="782">
      <c r="G782" s="3"/>
    </row>
    <row r="783">
      <c r="G783" s="3"/>
    </row>
    <row r="784">
      <c r="G784" s="3"/>
    </row>
    <row r="785">
      <c r="G785" s="3"/>
    </row>
    <row r="786">
      <c r="G786" s="3"/>
    </row>
    <row r="787">
      <c r="G787" s="3"/>
    </row>
    <row r="788">
      <c r="G788" s="3"/>
    </row>
    <row r="789">
      <c r="G789" s="3"/>
    </row>
    <row r="790">
      <c r="G790" s="3"/>
    </row>
    <row r="791">
      <c r="G791" s="3"/>
    </row>
    <row r="792">
      <c r="G792" s="3"/>
    </row>
    <row r="793">
      <c r="G793" s="3"/>
    </row>
    <row r="794">
      <c r="G794" s="3"/>
    </row>
    <row r="795">
      <c r="G795" s="3"/>
    </row>
    <row r="796">
      <c r="G796" s="3"/>
    </row>
    <row r="797">
      <c r="G797" s="3"/>
    </row>
    <row r="798">
      <c r="G798" s="3"/>
    </row>
    <row r="799">
      <c r="G799" s="3"/>
    </row>
    <row r="800">
      <c r="G800" s="3"/>
    </row>
    <row r="801">
      <c r="G801" s="3"/>
    </row>
    <row r="802">
      <c r="G802" s="3"/>
    </row>
    <row r="803">
      <c r="G803" s="3"/>
    </row>
    <row r="804">
      <c r="G804" s="3"/>
    </row>
    <row r="805">
      <c r="G805" s="3"/>
    </row>
    <row r="806">
      <c r="G806" s="3"/>
    </row>
    <row r="807">
      <c r="G807" s="3"/>
    </row>
    <row r="808">
      <c r="G808" s="3"/>
    </row>
    <row r="809">
      <c r="G809" s="3"/>
    </row>
    <row r="810">
      <c r="G810" s="3"/>
    </row>
    <row r="811">
      <c r="G811" s="3"/>
    </row>
    <row r="812">
      <c r="G812" s="3"/>
    </row>
    <row r="813">
      <c r="G813" s="3"/>
    </row>
    <row r="814">
      <c r="G814" s="3"/>
    </row>
    <row r="815">
      <c r="G815" s="3"/>
    </row>
    <row r="816">
      <c r="G816" s="3"/>
    </row>
    <row r="817">
      <c r="G817" s="3"/>
    </row>
    <row r="818">
      <c r="G818" s="3"/>
    </row>
    <row r="819">
      <c r="G819" s="3"/>
    </row>
    <row r="820">
      <c r="G820" s="3"/>
    </row>
    <row r="821">
      <c r="G821" s="3"/>
    </row>
    <row r="822">
      <c r="G822" s="3"/>
    </row>
    <row r="823">
      <c r="G823" s="3"/>
    </row>
    <row r="824">
      <c r="G824" s="3"/>
    </row>
    <row r="825">
      <c r="G825" s="3"/>
    </row>
    <row r="826">
      <c r="G826" s="3"/>
    </row>
    <row r="827">
      <c r="G827" s="3"/>
    </row>
    <row r="828">
      <c r="G828" s="3"/>
    </row>
    <row r="829">
      <c r="G829" s="3"/>
    </row>
    <row r="830">
      <c r="G830" s="3"/>
    </row>
    <row r="831">
      <c r="G831" s="3"/>
    </row>
    <row r="832">
      <c r="G832" s="3"/>
    </row>
    <row r="833">
      <c r="G833" s="3"/>
    </row>
    <row r="834">
      <c r="G834" s="3"/>
    </row>
    <row r="835">
      <c r="G835" s="3"/>
    </row>
    <row r="836">
      <c r="G836" s="3"/>
    </row>
    <row r="837">
      <c r="G837" s="3"/>
    </row>
    <row r="838">
      <c r="G838" s="3"/>
    </row>
    <row r="839">
      <c r="G839" s="3"/>
    </row>
    <row r="840">
      <c r="G840" s="3"/>
    </row>
    <row r="841">
      <c r="G841" s="3"/>
    </row>
    <row r="842">
      <c r="G842" s="3"/>
    </row>
    <row r="843">
      <c r="G843" s="3"/>
    </row>
    <row r="844">
      <c r="G844" s="3"/>
    </row>
    <row r="845">
      <c r="G845" s="3"/>
    </row>
    <row r="846">
      <c r="G846" s="3"/>
    </row>
    <row r="847">
      <c r="G847" s="3"/>
    </row>
    <row r="848">
      <c r="G848" s="3"/>
    </row>
    <row r="849">
      <c r="G849" s="3"/>
    </row>
    <row r="850">
      <c r="G850" s="3"/>
    </row>
    <row r="851">
      <c r="G851" s="3"/>
    </row>
    <row r="852">
      <c r="G852" s="3"/>
    </row>
    <row r="853">
      <c r="G853" s="3"/>
    </row>
    <row r="854">
      <c r="G854" s="3"/>
    </row>
    <row r="855">
      <c r="G855" s="3"/>
    </row>
    <row r="856">
      <c r="G856" s="3"/>
    </row>
    <row r="857">
      <c r="G857" s="3"/>
    </row>
    <row r="858">
      <c r="G858" s="3"/>
    </row>
    <row r="859">
      <c r="G859" s="3"/>
    </row>
    <row r="860">
      <c r="G860" s="3"/>
    </row>
    <row r="861">
      <c r="G861" s="3"/>
    </row>
    <row r="862">
      <c r="G862" s="3"/>
    </row>
    <row r="863">
      <c r="G863" s="3"/>
    </row>
    <row r="864">
      <c r="G864" s="3"/>
    </row>
    <row r="865">
      <c r="G865" s="3"/>
    </row>
    <row r="866">
      <c r="G866" s="3"/>
    </row>
    <row r="867">
      <c r="G867" s="3"/>
    </row>
    <row r="868">
      <c r="G868" s="3"/>
    </row>
    <row r="869">
      <c r="G869" s="3"/>
    </row>
    <row r="870">
      <c r="G870" s="3"/>
    </row>
    <row r="871">
      <c r="G871" s="3"/>
    </row>
    <row r="872">
      <c r="G872" s="3"/>
    </row>
    <row r="873">
      <c r="G873" s="3"/>
    </row>
    <row r="874">
      <c r="G874" s="3"/>
    </row>
    <row r="875">
      <c r="G875" s="3"/>
    </row>
    <row r="876">
      <c r="G876" s="3"/>
    </row>
    <row r="877">
      <c r="G877" s="3"/>
    </row>
    <row r="878">
      <c r="G878" s="3"/>
    </row>
    <row r="879">
      <c r="G879" s="3"/>
    </row>
    <row r="880">
      <c r="G880" s="3"/>
    </row>
    <row r="881">
      <c r="G881" s="3"/>
    </row>
    <row r="882">
      <c r="G882" s="3"/>
    </row>
    <row r="883">
      <c r="G883" s="3"/>
    </row>
    <row r="884">
      <c r="G884" s="3"/>
    </row>
    <row r="885">
      <c r="G885" s="3"/>
    </row>
    <row r="886">
      <c r="G886" s="3"/>
    </row>
    <row r="887">
      <c r="G887" s="3"/>
    </row>
    <row r="888">
      <c r="G888" s="3"/>
    </row>
    <row r="889">
      <c r="G889" s="3"/>
    </row>
    <row r="890">
      <c r="G890" s="3"/>
    </row>
    <row r="891">
      <c r="G891" s="3"/>
    </row>
    <row r="892">
      <c r="G892" s="3"/>
    </row>
    <row r="893">
      <c r="G893" s="3"/>
    </row>
    <row r="894">
      <c r="G894" s="3"/>
    </row>
    <row r="895">
      <c r="G895" s="3"/>
    </row>
    <row r="896">
      <c r="G896" s="3"/>
    </row>
    <row r="897">
      <c r="G897" s="3"/>
    </row>
    <row r="898">
      <c r="G898" s="3"/>
    </row>
    <row r="899">
      <c r="G899" s="3"/>
    </row>
    <row r="900">
      <c r="G900" s="3"/>
    </row>
    <row r="901">
      <c r="G901" s="3"/>
    </row>
    <row r="902">
      <c r="G902" s="3"/>
    </row>
    <row r="903">
      <c r="G903" s="3"/>
    </row>
    <row r="904">
      <c r="G904" s="3"/>
    </row>
    <row r="905">
      <c r="G905" s="3"/>
    </row>
    <row r="906">
      <c r="G906" s="3"/>
    </row>
    <row r="907">
      <c r="G907" s="3"/>
    </row>
    <row r="908">
      <c r="G908" s="3"/>
    </row>
    <row r="909">
      <c r="G909" s="3"/>
    </row>
    <row r="910">
      <c r="G910" s="3"/>
    </row>
    <row r="911">
      <c r="G911" s="3"/>
    </row>
    <row r="912">
      <c r="G912" s="3"/>
    </row>
    <row r="913">
      <c r="G913" s="3"/>
    </row>
    <row r="914">
      <c r="G914" s="3"/>
    </row>
    <row r="915">
      <c r="G915" s="3"/>
    </row>
    <row r="916">
      <c r="G916" s="3"/>
    </row>
    <row r="917">
      <c r="G917" s="3"/>
    </row>
    <row r="918">
      <c r="G918" s="3"/>
    </row>
    <row r="919">
      <c r="G919" s="3"/>
    </row>
    <row r="920">
      <c r="G920" s="3"/>
    </row>
    <row r="921">
      <c r="G921" s="3"/>
    </row>
    <row r="922">
      <c r="G922" s="3"/>
    </row>
    <row r="923">
      <c r="G923" s="3"/>
    </row>
    <row r="924">
      <c r="G924" s="3"/>
    </row>
    <row r="925">
      <c r="G925" s="3"/>
    </row>
    <row r="926">
      <c r="G926" s="3"/>
    </row>
    <row r="927">
      <c r="G927" s="3"/>
    </row>
    <row r="928">
      <c r="G928" s="3"/>
    </row>
    <row r="929">
      <c r="G929" s="3"/>
    </row>
    <row r="930">
      <c r="G930" s="3"/>
    </row>
    <row r="931">
      <c r="G931" s="3"/>
    </row>
    <row r="932">
      <c r="G932" s="3"/>
    </row>
    <row r="933">
      <c r="G933" s="3"/>
    </row>
    <row r="934">
      <c r="G934" s="3"/>
    </row>
    <row r="935">
      <c r="G935" s="3"/>
    </row>
    <row r="936">
      <c r="G936" s="3"/>
    </row>
    <row r="937">
      <c r="G937" s="3"/>
    </row>
    <row r="938">
      <c r="G938" s="3"/>
    </row>
    <row r="939">
      <c r="G939" s="3"/>
    </row>
    <row r="940">
      <c r="G940" s="3"/>
    </row>
    <row r="941">
      <c r="G941" s="3"/>
    </row>
    <row r="942">
      <c r="G942" s="3"/>
    </row>
    <row r="943">
      <c r="G943" s="3"/>
    </row>
    <row r="944">
      <c r="G944" s="3"/>
    </row>
    <row r="945">
      <c r="G945" s="3"/>
    </row>
    <row r="946">
      <c r="G946" s="3"/>
    </row>
    <row r="947">
      <c r="G947" s="3"/>
    </row>
    <row r="948">
      <c r="G948" s="3"/>
    </row>
    <row r="949">
      <c r="G949" s="3"/>
    </row>
    <row r="950">
      <c r="G950" s="3"/>
    </row>
    <row r="951">
      <c r="G951" s="3"/>
    </row>
    <row r="952">
      <c r="G952" s="3"/>
    </row>
    <row r="953">
      <c r="G953" s="3"/>
    </row>
    <row r="954">
      <c r="G954" s="3"/>
    </row>
    <row r="955">
      <c r="G955" s="3"/>
    </row>
    <row r="956">
      <c r="G956" s="3"/>
    </row>
    <row r="957">
      <c r="G957" s="3"/>
    </row>
    <row r="958">
      <c r="G958" s="3"/>
    </row>
    <row r="959">
      <c r="G959" s="3"/>
    </row>
    <row r="960">
      <c r="G960" s="3"/>
    </row>
    <row r="961">
      <c r="G961" s="3"/>
    </row>
    <row r="962">
      <c r="G962" s="3"/>
    </row>
    <row r="963">
      <c r="G963" s="3"/>
    </row>
    <row r="964">
      <c r="G964" s="3"/>
    </row>
    <row r="965">
      <c r="G965" s="3"/>
    </row>
    <row r="966">
      <c r="G966" s="3"/>
    </row>
    <row r="967">
      <c r="G967" s="3"/>
    </row>
    <row r="968">
      <c r="G968" s="3"/>
    </row>
    <row r="969">
      <c r="G969" s="3"/>
    </row>
    <row r="970">
      <c r="G970" s="3"/>
    </row>
    <row r="971">
      <c r="G971" s="3"/>
    </row>
    <row r="972">
      <c r="G972" s="3"/>
    </row>
    <row r="973">
      <c r="G973" s="3"/>
    </row>
    <row r="974">
      <c r="G974" s="3"/>
    </row>
    <row r="975">
      <c r="G975" s="3"/>
    </row>
    <row r="976">
      <c r="G976" s="3"/>
    </row>
    <row r="977">
      <c r="G977" s="3"/>
    </row>
    <row r="978">
      <c r="G978" s="3"/>
    </row>
    <row r="979">
      <c r="G979" s="3"/>
    </row>
    <row r="980">
      <c r="G980" s="3"/>
    </row>
    <row r="981">
      <c r="G981" s="3"/>
    </row>
    <row r="982">
      <c r="G982" s="3"/>
    </row>
    <row r="983">
      <c r="G983" s="3"/>
    </row>
    <row r="984">
      <c r="G984" s="3"/>
    </row>
    <row r="985">
      <c r="G985" s="3"/>
    </row>
    <row r="986">
      <c r="G986" s="3"/>
    </row>
    <row r="987">
      <c r="G987" s="3"/>
    </row>
    <row r="988">
      <c r="G988" s="3"/>
    </row>
    <row r="989">
      <c r="G989" s="3"/>
    </row>
    <row r="990">
      <c r="G990" s="3"/>
    </row>
    <row r="991">
      <c r="G991" s="3"/>
    </row>
    <row r="992">
      <c r="G992" s="3"/>
    </row>
    <row r="993">
      <c r="G993" s="3"/>
    </row>
    <row r="994">
      <c r="G994" s="3"/>
    </row>
    <row r="995">
      <c r="G995" s="3"/>
    </row>
    <row r="996">
      <c r="G996" s="3"/>
    </row>
    <row r="997">
      <c r="G997" s="3"/>
    </row>
    <row r="998">
      <c r="G998" s="3"/>
    </row>
    <row r="999">
      <c r="G999" s="3"/>
    </row>
    <row r="1000">
      <c r="G1000" s="3"/>
    </row>
    <row r="1001">
      <c r="G1001" s="3"/>
    </row>
    <row r="1002">
      <c r="G1002" s="3"/>
    </row>
    <row r="1003">
      <c r="G1003" s="3"/>
    </row>
    <row r="1004">
      <c r="G1004" s="3"/>
    </row>
    <row r="1005">
      <c r="G1005" s="3"/>
    </row>
    <row r="1006">
      <c r="G1006" s="3"/>
    </row>
    <row r="1007">
      <c r="G1007" s="3"/>
    </row>
  </sheetData>
  <hyperlinks>
    <hyperlink r:id="rId1" ref="C4"/>
    <hyperlink r:id="rId2" ref="C5"/>
    <hyperlink r:id="rId3" ref="C6"/>
    <hyperlink r:id="rId4" ref="C7"/>
    <hyperlink r:id="rId5" ref="C8"/>
    <hyperlink r:id="rId6" ref="C9"/>
    <hyperlink r:id="rId7" ref="C10"/>
    <hyperlink r:id="rId8" ref="C11"/>
    <hyperlink r:id="rId9" ref="C12"/>
    <hyperlink r:id="rId10" ref="C13"/>
    <hyperlink r:id="rId11" ref="C14"/>
    <hyperlink r:id="rId12" ref="C15"/>
    <hyperlink r:id="rId13" ref="C16"/>
    <hyperlink r:id="rId14" ref="C17"/>
    <hyperlink r:id="rId15" ref="C18"/>
    <hyperlink r:id="rId16" ref="C19"/>
    <hyperlink r:id="rId17" ref="C21"/>
    <hyperlink r:id="rId18" ref="C22"/>
    <hyperlink r:id="rId19" ref="C23"/>
    <hyperlink r:id="rId20" ref="C24"/>
    <hyperlink r:id="rId21" ref="C25"/>
    <hyperlink r:id="rId22" ref="C26"/>
    <hyperlink r:id="rId23" ref="C27"/>
    <hyperlink r:id="rId24" ref="C28"/>
    <hyperlink r:id="rId25" ref="C29"/>
    <hyperlink r:id="rId26" location="overlay" ref="C30"/>
    <hyperlink r:id="rId27" ref="C31"/>
    <hyperlink r:id="rId28" ref="C32"/>
    <hyperlink r:id="rId29" ref="C33"/>
    <hyperlink r:id="rId30" ref="C34"/>
    <hyperlink r:id="rId31" ref="C35"/>
    <hyperlink r:id="rId32" ref="C36"/>
    <hyperlink r:id="rId33" ref="C37"/>
    <hyperlink r:id="rId34" ref="C38"/>
    <hyperlink r:id="rId35" ref="C39"/>
    <hyperlink r:id="rId36" ref="C40"/>
    <hyperlink r:id="rId37" ref="C41"/>
    <hyperlink r:id="rId38" ref="C43"/>
    <hyperlink r:id="rId39" ref="C44"/>
    <hyperlink r:id="rId40" ref="C45"/>
    <hyperlink r:id="rId41" ref="C46"/>
    <hyperlink r:id="rId42" ref="C49"/>
    <hyperlink r:id="rId43" ref="C50"/>
    <hyperlink r:id="rId44" ref="C51"/>
    <hyperlink r:id="rId45" ref="C52"/>
    <hyperlink r:id="rId46" ref="C53"/>
    <hyperlink r:id="rId47" ref="C54"/>
    <hyperlink r:id="rId48" ref="C55"/>
    <hyperlink r:id="rId49" ref="C56"/>
    <hyperlink r:id="rId50" ref="C57"/>
    <hyperlink r:id="rId51" ref="C58"/>
    <hyperlink r:id="rId52" ref="C59"/>
    <hyperlink r:id="rId53" ref="C62"/>
    <hyperlink r:id="rId54" ref="C63"/>
    <hyperlink r:id="rId55" ref="C65"/>
    <hyperlink r:id="rId56" ref="C66"/>
    <hyperlink r:id="rId57" ref="C67"/>
    <hyperlink r:id="rId58" ref="C68"/>
    <hyperlink r:id="rId59" ref="C69"/>
    <hyperlink r:id="rId60" ref="C72"/>
    <hyperlink r:id="rId61" ref="C73"/>
    <hyperlink r:id="rId62" ref="C74"/>
    <hyperlink r:id="rId63" ref="C75"/>
    <hyperlink r:id="rId64" ref="C76"/>
    <hyperlink r:id="rId65" ref="C77"/>
    <hyperlink r:id="rId66" ref="C78"/>
    <hyperlink r:id="rId67" ref="C79"/>
    <hyperlink r:id="rId68" ref="C80"/>
    <hyperlink r:id="rId69" ref="C81"/>
    <hyperlink r:id="rId70" ref="C82"/>
    <hyperlink r:id="rId71" ref="C83"/>
    <hyperlink r:id="rId72" ref="C84"/>
    <hyperlink r:id="rId73" ref="C85"/>
    <hyperlink r:id="rId74" ref="C86"/>
    <hyperlink r:id="rId75" ref="C87"/>
    <hyperlink r:id="rId76" ref="C88"/>
    <hyperlink r:id="rId77" ref="C89"/>
    <hyperlink r:id="rId78" ref="C90"/>
    <hyperlink r:id="rId79" ref="C91"/>
    <hyperlink r:id="rId80" ref="C92"/>
    <hyperlink r:id="rId81" ref="C93"/>
    <hyperlink r:id="rId82" ref="C94"/>
    <hyperlink r:id="rId83" ref="C95"/>
    <hyperlink r:id="rId84" ref="C96"/>
    <hyperlink r:id="rId85" ref="C97"/>
    <hyperlink r:id="rId86" ref="C98"/>
  </hyperlinks>
  <drawing r:id="rId87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5.75"/>
    <col customWidth="1" min="2" max="2" width="56.38"/>
  </cols>
  <sheetData>
    <row r="1">
      <c r="A1" s="22" t="s">
        <v>414</v>
      </c>
      <c r="G1" s="3"/>
    </row>
    <row r="2">
      <c r="A2" s="1"/>
      <c r="G2" s="3"/>
    </row>
    <row r="3">
      <c r="A3" s="2" t="s">
        <v>41</v>
      </c>
      <c r="B3" s="14" t="s">
        <v>42</v>
      </c>
      <c r="C3" s="14" t="s">
        <v>43</v>
      </c>
      <c r="D3" s="14" t="s">
        <v>119</v>
      </c>
      <c r="E3" s="14" t="s">
        <v>120</v>
      </c>
      <c r="F3" s="14" t="s">
        <v>171</v>
      </c>
      <c r="G3" s="26" t="s">
        <v>47</v>
      </c>
      <c r="H3" s="14" t="s">
        <v>48</v>
      </c>
      <c r="I3" s="14" t="s">
        <v>49</v>
      </c>
      <c r="J3" s="14" t="s">
        <v>50</v>
      </c>
      <c r="K3" s="2" t="s">
        <v>51</v>
      </c>
      <c r="L3" s="2" t="s">
        <v>52</v>
      </c>
      <c r="M3" s="2" t="s">
        <v>53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" t="s">
        <v>415</v>
      </c>
      <c r="B4" s="23" t="s">
        <v>416</v>
      </c>
      <c r="C4" s="19" t="s">
        <v>417</v>
      </c>
      <c r="D4" s="1">
        <v>0.0</v>
      </c>
      <c r="E4" s="1"/>
      <c r="F4" s="1">
        <v>1.0</v>
      </c>
      <c r="G4" s="3">
        <f>1499+125</f>
        <v>1624</v>
      </c>
      <c r="H4" s="3">
        <f t="shared" ref="H4:H55" si="1">D4*G4</f>
        <v>0</v>
      </c>
      <c r="J4" s="3">
        <f t="shared" ref="J4:J55" si="2">G4*F4</f>
        <v>1624</v>
      </c>
      <c r="K4" s="4" t="b">
        <v>0</v>
      </c>
      <c r="L4" s="4" t="b">
        <v>0</v>
      </c>
      <c r="M4" s="1" t="b">
        <v>1</v>
      </c>
    </row>
    <row r="5">
      <c r="A5" s="1" t="s">
        <v>418</v>
      </c>
      <c r="B5" s="23" t="s">
        <v>419</v>
      </c>
      <c r="C5" s="19" t="s">
        <v>420</v>
      </c>
      <c r="D5" s="1"/>
      <c r="E5" s="1"/>
      <c r="F5" s="1">
        <v>1.0</v>
      </c>
      <c r="G5" s="24">
        <v>109.95</v>
      </c>
      <c r="H5" s="3">
        <f t="shared" si="1"/>
        <v>0</v>
      </c>
      <c r="J5" s="3">
        <f t="shared" si="2"/>
        <v>109.95</v>
      </c>
      <c r="K5" s="4" t="b">
        <v>0</v>
      </c>
      <c r="L5" s="4" t="b">
        <v>0</v>
      </c>
      <c r="M5" s="1" t="b">
        <v>1</v>
      </c>
    </row>
    <row r="6">
      <c r="A6" s="1" t="s">
        <v>421</v>
      </c>
      <c r="B6" s="23"/>
      <c r="C6" s="19" t="s">
        <v>422</v>
      </c>
      <c r="D6" s="1"/>
      <c r="E6" s="1"/>
      <c r="F6" s="1">
        <v>1.0</v>
      </c>
      <c r="G6" s="24">
        <v>189.0</v>
      </c>
      <c r="H6" s="3">
        <f t="shared" si="1"/>
        <v>0</v>
      </c>
      <c r="J6" s="3">
        <f t="shared" si="2"/>
        <v>189</v>
      </c>
      <c r="K6" s="4" t="b">
        <v>0</v>
      </c>
      <c r="L6" s="4" t="b">
        <v>0</v>
      </c>
      <c r="M6" s="1" t="b">
        <v>1</v>
      </c>
    </row>
    <row r="7">
      <c r="A7" s="1" t="s">
        <v>423</v>
      </c>
      <c r="B7" s="23"/>
      <c r="C7" s="19" t="s">
        <v>424</v>
      </c>
      <c r="D7" s="1"/>
      <c r="E7" s="1"/>
      <c r="F7" s="1">
        <v>1.0</v>
      </c>
      <c r="G7" s="3">
        <f>495+69</f>
        <v>564</v>
      </c>
      <c r="H7" s="3">
        <f t="shared" si="1"/>
        <v>0</v>
      </c>
      <c r="J7" s="3">
        <f t="shared" si="2"/>
        <v>564</v>
      </c>
      <c r="K7" s="4" t="b">
        <v>0</v>
      </c>
      <c r="L7" s="4" t="b">
        <v>0</v>
      </c>
      <c r="M7" s="1" t="b">
        <v>1</v>
      </c>
    </row>
    <row r="8">
      <c r="A8" s="1" t="s">
        <v>425</v>
      </c>
      <c r="B8" s="23"/>
      <c r="C8" s="19" t="s">
        <v>426</v>
      </c>
      <c r="D8" s="1"/>
      <c r="E8" s="1"/>
      <c r="F8" s="1">
        <v>1.0</v>
      </c>
      <c r="G8" s="24">
        <v>296.0</v>
      </c>
      <c r="H8" s="3">
        <f t="shared" si="1"/>
        <v>0</v>
      </c>
      <c r="J8" s="3">
        <f t="shared" si="2"/>
        <v>296</v>
      </c>
      <c r="K8" s="4" t="b">
        <v>0</v>
      </c>
      <c r="L8" s="4" t="b">
        <v>0</v>
      </c>
      <c r="M8" s="1" t="b">
        <v>1</v>
      </c>
    </row>
    <row r="9">
      <c r="A9" s="1" t="s">
        <v>427</v>
      </c>
      <c r="B9" s="23"/>
      <c r="C9" s="19" t="s">
        <v>428</v>
      </c>
      <c r="D9" s="1"/>
      <c r="E9" s="1"/>
      <c r="F9" s="1">
        <v>1.0</v>
      </c>
      <c r="G9" s="3">
        <f>525+149</f>
        <v>674</v>
      </c>
      <c r="H9" s="3">
        <f t="shared" si="1"/>
        <v>0</v>
      </c>
      <c r="J9" s="3">
        <f t="shared" si="2"/>
        <v>674</v>
      </c>
      <c r="K9" s="4" t="b">
        <v>0</v>
      </c>
      <c r="L9" s="4" t="b">
        <v>0</v>
      </c>
      <c r="M9" s="1" t="b">
        <v>1</v>
      </c>
    </row>
    <row r="10">
      <c r="A10" s="1" t="s">
        <v>429</v>
      </c>
      <c r="B10" s="23"/>
      <c r="C10" s="19" t="s">
        <v>430</v>
      </c>
      <c r="D10" s="1"/>
      <c r="E10" s="1"/>
      <c r="F10" s="1">
        <v>1.0</v>
      </c>
      <c r="G10" s="24">
        <v>106.99</v>
      </c>
      <c r="H10" s="3">
        <f t="shared" si="1"/>
        <v>0</v>
      </c>
      <c r="J10" s="3">
        <f t="shared" si="2"/>
        <v>106.99</v>
      </c>
      <c r="K10" s="4" t="b">
        <v>0</v>
      </c>
      <c r="L10" s="4" t="b">
        <v>0</v>
      </c>
      <c r="M10" s="1" t="b">
        <v>1</v>
      </c>
    </row>
    <row r="11">
      <c r="A11" s="1" t="s">
        <v>431</v>
      </c>
      <c r="B11" s="23" t="s">
        <v>432</v>
      </c>
      <c r="C11" s="19" t="s">
        <v>433</v>
      </c>
      <c r="D11" s="1"/>
      <c r="E11" s="1"/>
      <c r="F11" s="1">
        <v>1.0</v>
      </c>
      <c r="G11" s="24">
        <v>199.0</v>
      </c>
      <c r="H11" s="3">
        <f t="shared" si="1"/>
        <v>0</v>
      </c>
      <c r="J11" s="3">
        <f t="shared" si="2"/>
        <v>199</v>
      </c>
      <c r="K11" s="4" t="b">
        <v>0</v>
      </c>
      <c r="L11" s="4" t="b">
        <v>0</v>
      </c>
      <c r="M11" s="1" t="b">
        <v>1</v>
      </c>
    </row>
    <row r="12">
      <c r="A12" s="1" t="s">
        <v>434</v>
      </c>
      <c r="B12" s="23" t="s">
        <v>435</v>
      </c>
      <c r="C12" s="19" t="s">
        <v>436</v>
      </c>
      <c r="D12" s="1">
        <v>1.0</v>
      </c>
      <c r="E12" s="1"/>
      <c r="F12" s="1">
        <v>1.0</v>
      </c>
      <c r="G12" s="24">
        <v>199.0</v>
      </c>
      <c r="H12" s="3">
        <f t="shared" si="1"/>
        <v>199</v>
      </c>
      <c r="J12" s="3">
        <f t="shared" si="2"/>
        <v>199</v>
      </c>
      <c r="K12" s="1" t="b">
        <v>1</v>
      </c>
      <c r="L12" s="4" t="b">
        <v>0</v>
      </c>
      <c r="M12" s="1" t="b">
        <v>1</v>
      </c>
    </row>
    <row r="13">
      <c r="A13" s="1" t="s">
        <v>437</v>
      </c>
      <c r="B13" s="23" t="s">
        <v>438</v>
      </c>
      <c r="C13" s="19" t="s">
        <v>439</v>
      </c>
      <c r="D13" s="1"/>
      <c r="E13" s="1"/>
      <c r="F13" s="1">
        <v>1.0</v>
      </c>
      <c r="G13" s="24">
        <v>479.0</v>
      </c>
      <c r="H13" s="3">
        <f t="shared" si="1"/>
        <v>0</v>
      </c>
      <c r="J13" s="3">
        <f t="shared" si="2"/>
        <v>479</v>
      </c>
      <c r="K13" s="1" t="b">
        <v>0</v>
      </c>
      <c r="L13" s="4" t="b">
        <v>0</v>
      </c>
      <c r="M13" s="1" t="b">
        <v>1</v>
      </c>
    </row>
    <row r="14">
      <c r="A14" s="1" t="s">
        <v>440</v>
      </c>
      <c r="B14" s="23" t="s">
        <v>441</v>
      </c>
      <c r="C14" s="19" t="s">
        <v>442</v>
      </c>
      <c r="D14" s="1"/>
      <c r="E14" s="1"/>
      <c r="F14" s="1">
        <v>1.0</v>
      </c>
      <c r="G14" s="24">
        <v>279.0</v>
      </c>
      <c r="H14" s="3">
        <f t="shared" si="1"/>
        <v>0</v>
      </c>
      <c r="J14" s="3">
        <f t="shared" si="2"/>
        <v>279</v>
      </c>
      <c r="K14" s="4" t="b">
        <v>0</v>
      </c>
      <c r="L14" s="4" t="b">
        <v>0</v>
      </c>
      <c r="M14" s="1" t="b">
        <v>1</v>
      </c>
    </row>
    <row r="15">
      <c r="A15" s="1" t="s">
        <v>443</v>
      </c>
      <c r="B15" s="23" t="s">
        <v>444</v>
      </c>
      <c r="C15" s="19" t="s">
        <v>445</v>
      </c>
      <c r="D15" s="1">
        <v>1.0</v>
      </c>
      <c r="E15" s="1"/>
      <c r="F15" s="1">
        <v>1.0</v>
      </c>
      <c r="G15" s="24">
        <v>36.95</v>
      </c>
      <c r="H15" s="3">
        <f t="shared" si="1"/>
        <v>36.95</v>
      </c>
      <c r="J15" s="3">
        <f t="shared" si="2"/>
        <v>36.95</v>
      </c>
      <c r="K15" s="1" t="b">
        <v>1</v>
      </c>
      <c r="L15" s="4" t="b">
        <v>0</v>
      </c>
      <c r="M15" s="1" t="b">
        <v>1</v>
      </c>
    </row>
    <row r="16">
      <c r="A16" s="1" t="s">
        <v>446</v>
      </c>
      <c r="C16" s="19" t="s">
        <v>447</v>
      </c>
      <c r="D16" s="1">
        <v>1.0</v>
      </c>
      <c r="E16" s="1"/>
      <c r="F16" s="1">
        <v>1.0</v>
      </c>
      <c r="G16" s="24">
        <v>59.99</v>
      </c>
      <c r="H16" s="3">
        <f t="shared" si="1"/>
        <v>59.99</v>
      </c>
      <c r="J16" s="3">
        <f t="shared" si="2"/>
        <v>59.99</v>
      </c>
      <c r="K16" s="1" t="b">
        <v>1</v>
      </c>
      <c r="L16" s="4" t="b">
        <v>0</v>
      </c>
      <c r="M16" s="1" t="b">
        <v>1</v>
      </c>
    </row>
    <row r="17">
      <c r="A17" s="1" t="s">
        <v>448</v>
      </c>
      <c r="C17" s="19" t="s">
        <v>449</v>
      </c>
      <c r="D17" s="1">
        <v>1.0</v>
      </c>
      <c r="E17" s="1"/>
      <c r="F17" s="1">
        <v>1.0</v>
      </c>
      <c r="G17" s="24">
        <v>27.99</v>
      </c>
      <c r="H17" s="3">
        <f t="shared" si="1"/>
        <v>27.99</v>
      </c>
      <c r="J17" s="3">
        <f t="shared" si="2"/>
        <v>27.99</v>
      </c>
      <c r="K17" s="1" t="b">
        <v>1</v>
      </c>
      <c r="L17" s="4" t="b">
        <v>0</v>
      </c>
      <c r="M17" s="1" t="b">
        <v>1</v>
      </c>
    </row>
    <row r="18">
      <c r="A18" s="1" t="s">
        <v>450</v>
      </c>
      <c r="B18" s="23" t="s">
        <v>451</v>
      </c>
      <c r="C18" s="19" t="s">
        <v>452</v>
      </c>
      <c r="D18" s="1"/>
      <c r="E18" s="1"/>
      <c r="F18" s="1">
        <v>1.0</v>
      </c>
      <c r="G18" s="24">
        <v>99.0</v>
      </c>
      <c r="H18" s="3">
        <f t="shared" si="1"/>
        <v>0</v>
      </c>
      <c r="J18" s="3">
        <f t="shared" si="2"/>
        <v>99</v>
      </c>
      <c r="K18" s="4" t="b">
        <v>0</v>
      </c>
      <c r="L18" s="4" t="b">
        <v>0</v>
      </c>
      <c r="M18" s="1" t="b">
        <v>1</v>
      </c>
    </row>
    <row r="19">
      <c r="A19" s="1" t="s">
        <v>453</v>
      </c>
      <c r="B19" s="23" t="s">
        <v>454</v>
      </c>
      <c r="C19" s="19" t="s">
        <v>455</v>
      </c>
      <c r="D19" s="1"/>
      <c r="E19" s="1"/>
      <c r="F19" s="1">
        <v>1.0</v>
      </c>
      <c r="G19" s="24">
        <v>40.81</v>
      </c>
      <c r="H19" s="3">
        <f t="shared" si="1"/>
        <v>0</v>
      </c>
      <c r="J19" s="3">
        <f t="shared" si="2"/>
        <v>40.81</v>
      </c>
      <c r="K19" s="4" t="b">
        <v>0</v>
      </c>
      <c r="L19" s="4" t="b">
        <v>0</v>
      </c>
      <c r="M19" s="1" t="b">
        <v>1</v>
      </c>
    </row>
    <row r="20">
      <c r="A20" s="1" t="s">
        <v>456</v>
      </c>
      <c r="B20" s="23" t="s">
        <v>457</v>
      </c>
      <c r="C20" s="19" t="s">
        <v>458</v>
      </c>
      <c r="D20" s="1">
        <v>1.0</v>
      </c>
      <c r="E20" s="1"/>
      <c r="F20" s="1">
        <v>1.0</v>
      </c>
      <c r="G20" s="24">
        <v>15.99</v>
      </c>
      <c r="H20" s="3">
        <f t="shared" si="1"/>
        <v>15.99</v>
      </c>
      <c r="J20" s="3">
        <f t="shared" si="2"/>
        <v>15.99</v>
      </c>
      <c r="K20" s="1" t="b">
        <v>1</v>
      </c>
      <c r="L20" s="4" t="b">
        <v>0</v>
      </c>
      <c r="M20" s="1" t="b">
        <v>1</v>
      </c>
    </row>
    <row r="21">
      <c r="A21" s="1" t="s">
        <v>459</v>
      </c>
      <c r="B21" s="23" t="s">
        <v>460</v>
      </c>
      <c r="C21" s="19" t="s">
        <v>461</v>
      </c>
      <c r="D21" s="1"/>
      <c r="E21" s="1"/>
      <c r="F21" s="1">
        <v>1.0</v>
      </c>
      <c r="G21" s="24">
        <v>34.25</v>
      </c>
      <c r="H21" s="3">
        <f t="shared" si="1"/>
        <v>0</v>
      </c>
      <c r="J21" s="3">
        <f t="shared" si="2"/>
        <v>34.25</v>
      </c>
      <c r="K21" s="4" t="b">
        <v>0</v>
      </c>
      <c r="L21" s="4" t="b">
        <v>0</v>
      </c>
      <c r="M21" s="1" t="b">
        <v>1</v>
      </c>
    </row>
    <row r="22">
      <c r="A22" s="1" t="s">
        <v>462</v>
      </c>
      <c r="B22" s="23"/>
      <c r="C22" s="19" t="s">
        <v>463</v>
      </c>
      <c r="D22" s="1"/>
      <c r="E22" s="1"/>
      <c r="F22" s="1">
        <v>1.0</v>
      </c>
      <c r="G22" s="24">
        <v>48.95</v>
      </c>
      <c r="H22" s="3">
        <f t="shared" si="1"/>
        <v>0</v>
      </c>
      <c r="J22" s="3">
        <f t="shared" si="2"/>
        <v>48.95</v>
      </c>
      <c r="K22" s="4" t="b">
        <v>0</v>
      </c>
      <c r="L22" s="4" t="b">
        <v>0</v>
      </c>
      <c r="M22" s="1" t="b">
        <v>1</v>
      </c>
    </row>
    <row r="23">
      <c r="A23" s="1" t="s">
        <v>464</v>
      </c>
      <c r="B23" s="23"/>
      <c r="C23" s="19" t="s">
        <v>465</v>
      </c>
      <c r="D23" s="1"/>
      <c r="E23" s="1"/>
      <c r="F23" s="1">
        <v>1.0</v>
      </c>
      <c r="G23" s="24">
        <v>39.95</v>
      </c>
      <c r="H23" s="3">
        <f t="shared" si="1"/>
        <v>0</v>
      </c>
      <c r="J23" s="3">
        <f t="shared" si="2"/>
        <v>39.95</v>
      </c>
      <c r="K23" s="4" t="b">
        <v>0</v>
      </c>
      <c r="L23" s="4" t="b">
        <v>0</v>
      </c>
      <c r="M23" s="1" t="b">
        <v>1</v>
      </c>
    </row>
    <row r="24">
      <c r="A24" s="1" t="s">
        <v>466</v>
      </c>
      <c r="C24" s="19" t="s">
        <v>467</v>
      </c>
      <c r="D24" s="1">
        <v>1.0</v>
      </c>
      <c r="E24" s="1"/>
      <c r="F24" s="1">
        <v>1.0</v>
      </c>
      <c r="G24" s="24">
        <v>14.25</v>
      </c>
      <c r="H24" s="3">
        <f t="shared" si="1"/>
        <v>14.25</v>
      </c>
      <c r="J24" s="3">
        <f t="shared" si="2"/>
        <v>14.25</v>
      </c>
      <c r="K24" s="1" t="b">
        <v>1</v>
      </c>
      <c r="L24" s="4" t="b">
        <v>0</v>
      </c>
      <c r="M24" s="1" t="b">
        <v>1</v>
      </c>
    </row>
    <row r="25">
      <c r="A25" s="1" t="s">
        <v>468</v>
      </c>
      <c r="C25" s="19" t="s">
        <v>469</v>
      </c>
      <c r="D25" s="1">
        <v>1.0</v>
      </c>
      <c r="E25" s="1"/>
      <c r="F25" s="1">
        <v>2.0</v>
      </c>
      <c r="G25" s="24">
        <v>10.95</v>
      </c>
      <c r="H25" s="3">
        <f t="shared" si="1"/>
        <v>10.95</v>
      </c>
      <c r="J25" s="3">
        <f t="shared" si="2"/>
        <v>21.9</v>
      </c>
      <c r="K25" s="1" t="b">
        <v>1</v>
      </c>
      <c r="L25" s="4" t="b">
        <v>0</v>
      </c>
      <c r="M25" s="1" t="b">
        <v>1</v>
      </c>
    </row>
    <row r="26">
      <c r="A26" s="1" t="s">
        <v>470</v>
      </c>
      <c r="B26" s="23" t="s">
        <v>471</v>
      </c>
      <c r="C26" s="19" t="s">
        <v>472</v>
      </c>
      <c r="D26" s="1">
        <v>1.0</v>
      </c>
      <c r="E26" s="1"/>
      <c r="F26" s="1">
        <v>1.0</v>
      </c>
      <c r="G26" s="24">
        <v>22.98</v>
      </c>
      <c r="H26" s="3">
        <f t="shared" si="1"/>
        <v>22.98</v>
      </c>
      <c r="J26" s="3">
        <f t="shared" si="2"/>
        <v>22.98</v>
      </c>
      <c r="K26" s="1" t="b">
        <v>1</v>
      </c>
      <c r="L26" s="4" t="b">
        <v>0</v>
      </c>
      <c r="M26" s="1" t="b">
        <v>1</v>
      </c>
    </row>
    <row r="27">
      <c r="A27" s="1" t="s">
        <v>473</v>
      </c>
      <c r="C27" s="19" t="s">
        <v>474</v>
      </c>
      <c r="D27" s="1">
        <v>4.0</v>
      </c>
      <c r="E27" s="1"/>
      <c r="F27" s="1">
        <v>6.0</v>
      </c>
      <c r="G27" s="24">
        <v>5.25</v>
      </c>
      <c r="H27" s="3">
        <f t="shared" si="1"/>
        <v>21</v>
      </c>
      <c r="J27" s="3">
        <f t="shared" si="2"/>
        <v>31.5</v>
      </c>
      <c r="K27" s="1" t="b">
        <v>1</v>
      </c>
      <c r="L27" s="4" t="b">
        <v>0</v>
      </c>
      <c r="M27" s="1" t="b">
        <v>1</v>
      </c>
    </row>
    <row r="28">
      <c r="A28" s="1" t="s">
        <v>475</v>
      </c>
      <c r="C28" s="19" t="s">
        <v>476</v>
      </c>
      <c r="D28" s="1">
        <v>4.0</v>
      </c>
      <c r="E28" s="1"/>
      <c r="F28" s="1">
        <v>6.0</v>
      </c>
      <c r="G28" s="24">
        <v>5.99</v>
      </c>
      <c r="H28" s="3">
        <f t="shared" si="1"/>
        <v>23.96</v>
      </c>
      <c r="J28" s="3">
        <f t="shared" si="2"/>
        <v>35.94</v>
      </c>
      <c r="K28" s="1" t="b">
        <v>1</v>
      </c>
      <c r="L28" s="4" t="b">
        <v>0</v>
      </c>
      <c r="M28" s="1" t="b">
        <v>1</v>
      </c>
    </row>
    <row r="29">
      <c r="A29" s="1" t="s">
        <v>477</v>
      </c>
      <c r="C29" s="19" t="s">
        <v>478</v>
      </c>
      <c r="D29" s="1">
        <v>4.0</v>
      </c>
      <c r="E29" s="1"/>
      <c r="F29" s="1">
        <v>6.0</v>
      </c>
      <c r="G29" s="24">
        <v>3.99</v>
      </c>
      <c r="H29" s="3">
        <f t="shared" si="1"/>
        <v>15.96</v>
      </c>
      <c r="J29" s="3">
        <f t="shared" si="2"/>
        <v>23.94</v>
      </c>
      <c r="K29" s="1" t="b">
        <v>1</v>
      </c>
      <c r="L29" s="4" t="b">
        <v>0</v>
      </c>
      <c r="M29" s="1" t="b">
        <v>1</v>
      </c>
    </row>
    <row r="30">
      <c r="A30" s="1" t="s">
        <v>479</v>
      </c>
      <c r="C30" s="19" t="s">
        <v>480</v>
      </c>
      <c r="D30" s="1">
        <v>4.0</v>
      </c>
      <c r="E30" s="1"/>
      <c r="F30" s="1">
        <v>6.0</v>
      </c>
      <c r="G30" s="24">
        <v>2.99</v>
      </c>
      <c r="H30" s="3">
        <f t="shared" si="1"/>
        <v>11.96</v>
      </c>
      <c r="J30" s="3">
        <f t="shared" si="2"/>
        <v>17.94</v>
      </c>
      <c r="K30" s="1" t="b">
        <v>1</v>
      </c>
      <c r="L30" s="4" t="b">
        <v>0</v>
      </c>
      <c r="M30" s="1" t="b">
        <v>1</v>
      </c>
    </row>
    <row r="31">
      <c r="A31" s="1" t="s">
        <v>481</v>
      </c>
      <c r="C31" s="19" t="s">
        <v>482</v>
      </c>
      <c r="D31" s="1">
        <v>4.0</v>
      </c>
      <c r="E31" s="1"/>
      <c r="F31" s="1">
        <v>4.0</v>
      </c>
      <c r="G31" s="24">
        <v>4.49</v>
      </c>
      <c r="H31" s="3">
        <f t="shared" si="1"/>
        <v>17.96</v>
      </c>
      <c r="J31" s="3">
        <f t="shared" si="2"/>
        <v>17.96</v>
      </c>
      <c r="K31" s="1" t="b">
        <v>1</v>
      </c>
      <c r="L31" s="4" t="b">
        <v>0</v>
      </c>
      <c r="M31" s="1" t="b">
        <v>1</v>
      </c>
    </row>
    <row r="32">
      <c r="A32" s="1" t="s">
        <v>483</v>
      </c>
      <c r="B32" s="23" t="s">
        <v>484</v>
      </c>
      <c r="C32" s="19" t="s">
        <v>485</v>
      </c>
      <c r="D32" s="1">
        <v>0.0</v>
      </c>
      <c r="E32" s="1"/>
      <c r="F32" s="1">
        <v>1.0</v>
      </c>
      <c r="G32" s="24">
        <v>127.75</v>
      </c>
      <c r="H32" s="3">
        <f t="shared" si="1"/>
        <v>0</v>
      </c>
      <c r="J32" s="3">
        <f t="shared" si="2"/>
        <v>127.75</v>
      </c>
      <c r="K32" s="4" t="b">
        <v>0</v>
      </c>
      <c r="L32" s="4" t="b">
        <v>0</v>
      </c>
      <c r="M32" s="1" t="b">
        <v>1</v>
      </c>
    </row>
    <row r="33">
      <c r="A33" s="1" t="s">
        <v>486</v>
      </c>
      <c r="C33" s="19" t="s">
        <v>487</v>
      </c>
      <c r="D33" s="1">
        <v>1.0</v>
      </c>
      <c r="E33" s="1"/>
      <c r="F33" s="1">
        <v>1.0</v>
      </c>
      <c r="G33" s="24">
        <v>149.0</v>
      </c>
      <c r="H33" s="3">
        <f t="shared" si="1"/>
        <v>149</v>
      </c>
      <c r="J33" s="3">
        <f t="shared" si="2"/>
        <v>149</v>
      </c>
      <c r="K33" s="1" t="b">
        <v>1</v>
      </c>
      <c r="L33" s="4" t="b">
        <v>0</v>
      </c>
      <c r="M33" s="1" t="b">
        <v>1</v>
      </c>
    </row>
    <row r="34">
      <c r="A34" s="1" t="s">
        <v>488</v>
      </c>
      <c r="C34" s="19" t="s">
        <v>489</v>
      </c>
      <c r="D34" s="1">
        <v>1.0</v>
      </c>
      <c r="E34" s="1"/>
      <c r="F34" s="1">
        <v>1.0</v>
      </c>
      <c r="G34" s="24">
        <v>295.0</v>
      </c>
      <c r="H34" s="3">
        <f t="shared" si="1"/>
        <v>295</v>
      </c>
      <c r="J34" s="3">
        <f t="shared" si="2"/>
        <v>295</v>
      </c>
      <c r="K34" s="1" t="b">
        <v>1</v>
      </c>
      <c r="L34" s="4" t="b">
        <v>0</v>
      </c>
      <c r="M34" s="1" t="b">
        <v>1</v>
      </c>
    </row>
    <row r="35">
      <c r="A35" s="1" t="s">
        <v>488</v>
      </c>
      <c r="C35" s="19" t="s">
        <v>490</v>
      </c>
      <c r="D35" s="1">
        <v>1.0</v>
      </c>
      <c r="E35" s="1"/>
      <c r="F35" s="1">
        <v>1.0</v>
      </c>
      <c r="G35" s="3">
        <f>850+149</f>
        <v>999</v>
      </c>
      <c r="H35" s="3">
        <f t="shared" si="1"/>
        <v>999</v>
      </c>
      <c r="J35" s="3">
        <f t="shared" si="2"/>
        <v>999</v>
      </c>
      <c r="K35" s="1" t="b">
        <v>0</v>
      </c>
      <c r="L35" s="4" t="b">
        <v>0</v>
      </c>
      <c r="M35" s="1" t="b">
        <v>1</v>
      </c>
    </row>
    <row r="36">
      <c r="A36" s="1" t="s">
        <v>491</v>
      </c>
      <c r="C36" s="19" t="s">
        <v>492</v>
      </c>
      <c r="D36" s="1"/>
      <c r="E36" s="1"/>
      <c r="F36" s="1">
        <v>1.0</v>
      </c>
      <c r="G36" s="3">
        <f>895+69</f>
        <v>964</v>
      </c>
      <c r="H36" s="3">
        <f t="shared" si="1"/>
        <v>0</v>
      </c>
      <c r="J36" s="3">
        <f t="shared" si="2"/>
        <v>964</v>
      </c>
      <c r="K36" s="4" t="b">
        <v>0</v>
      </c>
      <c r="L36" s="4" t="b">
        <v>0</v>
      </c>
      <c r="M36" s="1" t="b">
        <v>1</v>
      </c>
    </row>
    <row r="37">
      <c r="A37" s="1"/>
      <c r="G37" s="3"/>
      <c r="H37" s="3">
        <f t="shared" si="1"/>
        <v>0</v>
      </c>
      <c r="J37" s="3">
        <f t="shared" si="2"/>
        <v>0</v>
      </c>
      <c r="K37" s="4" t="b">
        <v>0</v>
      </c>
      <c r="L37" s="4" t="b">
        <v>0</v>
      </c>
      <c r="M37" s="1" t="b">
        <v>1</v>
      </c>
    </row>
    <row r="38">
      <c r="A38" s="2" t="s">
        <v>73</v>
      </c>
      <c r="G38" s="3"/>
      <c r="H38" s="3">
        <f t="shared" si="1"/>
        <v>0</v>
      </c>
      <c r="J38" s="3">
        <f t="shared" si="2"/>
        <v>0</v>
      </c>
      <c r="K38" s="4" t="b">
        <v>0</v>
      </c>
      <c r="L38" s="4" t="b">
        <v>0</v>
      </c>
      <c r="M38" s="1" t="b">
        <v>1</v>
      </c>
    </row>
    <row r="39">
      <c r="A39" s="1" t="s">
        <v>493</v>
      </c>
      <c r="B39" s="23" t="s">
        <v>494</v>
      </c>
      <c r="G39" s="3"/>
      <c r="H39" s="3">
        <f t="shared" si="1"/>
        <v>0</v>
      </c>
      <c r="J39" s="3">
        <f t="shared" si="2"/>
        <v>0</v>
      </c>
      <c r="K39" s="4" t="b">
        <v>0</v>
      </c>
      <c r="L39" s="4" t="b">
        <v>0</v>
      </c>
      <c r="M39" s="1" t="b">
        <v>1</v>
      </c>
    </row>
    <row r="40">
      <c r="A40" s="1" t="s">
        <v>495</v>
      </c>
      <c r="C40" s="19" t="s">
        <v>496</v>
      </c>
      <c r="D40" s="1"/>
      <c r="E40" s="1"/>
      <c r="F40" s="1">
        <v>2.0</v>
      </c>
      <c r="G40" s="24">
        <v>44.99</v>
      </c>
      <c r="H40" s="3">
        <f t="shared" si="1"/>
        <v>0</v>
      </c>
      <c r="J40" s="3">
        <f t="shared" si="2"/>
        <v>89.98</v>
      </c>
      <c r="K40" s="4" t="b">
        <v>0</v>
      </c>
      <c r="L40" s="4" t="b">
        <v>0</v>
      </c>
      <c r="M40" s="1" t="b">
        <v>1</v>
      </c>
    </row>
    <row r="41">
      <c r="A41" s="1" t="s">
        <v>497</v>
      </c>
      <c r="B41" s="1" t="s">
        <v>498</v>
      </c>
      <c r="C41" s="19" t="s">
        <v>499</v>
      </c>
      <c r="D41" s="1"/>
      <c r="E41" s="1"/>
      <c r="F41" s="1">
        <v>1.0</v>
      </c>
      <c r="G41" s="24">
        <v>210.0</v>
      </c>
      <c r="H41" s="3">
        <f t="shared" si="1"/>
        <v>0</v>
      </c>
      <c r="J41" s="3">
        <f t="shared" si="2"/>
        <v>210</v>
      </c>
      <c r="K41" s="4" t="b">
        <v>0</v>
      </c>
      <c r="L41" s="4" t="b">
        <v>0</v>
      </c>
      <c r="M41" s="1" t="b">
        <v>1</v>
      </c>
    </row>
    <row r="42">
      <c r="A42" s="1"/>
      <c r="G42" s="3"/>
      <c r="H42" s="3">
        <f t="shared" si="1"/>
        <v>0</v>
      </c>
      <c r="J42" s="3">
        <f t="shared" si="2"/>
        <v>0</v>
      </c>
      <c r="K42" s="4" t="b">
        <v>0</v>
      </c>
      <c r="L42" s="4" t="b">
        <v>0</v>
      </c>
      <c r="M42" s="1" t="b">
        <v>1</v>
      </c>
    </row>
    <row r="43">
      <c r="A43" s="2" t="s">
        <v>98</v>
      </c>
      <c r="G43" s="3"/>
      <c r="H43" s="3">
        <f t="shared" si="1"/>
        <v>0</v>
      </c>
      <c r="J43" s="3">
        <f t="shared" si="2"/>
        <v>0</v>
      </c>
      <c r="K43" s="4" t="b">
        <v>0</v>
      </c>
      <c r="L43" s="4" t="b">
        <v>0</v>
      </c>
      <c r="M43" s="1" t="b">
        <v>1</v>
      </c>
    </row>
    <row r="44">
      <c r="A44" s="1" t="s">
        <v>500</v>
      </c>
      <c r="B44" s="23" t="s">
        <v>501</v>
      </c>
      <c r="C44" s="19" t="s">
        <v>502</v>
      </c>
      <c r="D44" s="1"/>
      <c r="E44" s="1"/>
      <c r="F44" s="1">
        <v>1.0</v>
      </c>
      <c r="G44" s="24">
        <v>16.99</v>
      </c>
      <c r="H44" s="3">
        <f t="shared" si="1"/>
        <v>0</v>
      </c>
      <c r="J44" s="3">
        <f t="shared" si="2"/>
        <v>16.99</v>
      </c>
      <c r="K44" s="4" t="b">
        <v>0</v>
      </c>
      <c r="L44" s="4" t="b">
        <v>0</v>
      </c>
      <c r="M44" s="1" t="b">
        <v>1</v>
      </c>
    </row>
    <row r="45">
      <c r="A45" s="1" t="s">
        <v>503</v>
      </c>
      <c r="B45" s="23" t="s">
        <v>504</v>
      </c>
      <c r="C45" s="19" t="s">
        <v>505</v>
      </c>
      <c r="D45" s="1"/>
      <c r="E45" s="1"/>
      <c r="F45" s="1">
        <v>1.0</v>
      </c>
      <c r="G45" s="24">
        <v>13.99</v>
      </c>
      <c r="H45" s="3">
        <f t="shared" si="1"/>
        <v>0</v>
      </c>
      <c r="J45" s="3">
        <f t="shared" si="2"/>
        <v>13.99</v>
      </c>
      <c r="K45" s="4" t="b">
        <v>0</v>
      </c>
      <c r="L45" s="4" t="b">
        <v>0</v>
      </c>
      <c r="M45" s="1" t="b">
        <v>1</v>
      </c>
    </row>
    <row r="46">
      <c r="A46" s="1" t="s">
        <v>500</v>
      </c>
      <c r="B46" s="23" t="s">
        <v>506</v>
      </c>
      <c r="C46" s="19" t="s">
        <v>507</v>
      </c>
      <c r="D46" s="1"/>
      <c r="E46" s="1"/>
      <c r="F46" s="1">
        <v>1.0</v>
      </c>
      <c r="G46" s="24">
        <v>5.99</v>
      </c>
      <c r="H46" s="3">
        <f t="shared" si="1"/>
        <v>0</v>
      </c>
      <c r="J46" s="3">
        <f t="shared" si="2"/>
        <v>5.99</v>
      </c>
      <c r="K46" s="4" t="b">
        <v>0</v>
      </c>
      <c r="L46" s="4" t="b">
        <v>0</v>
      </c>
      <c r="M46" s="1" t="b">
        <v>1</v>
      </c>
    </row>
    <row r="47">
      <c r="A47" s="1" t="s">
        <v>508</v>
      </c>
      <c r="B47" s="23" t="s">
        <v>509</v>
      </c>
      <c r="C47" s="19" t="s">
        <v>510</v>
      </c>
      <c r="D47" s="1"/>
      <c r="E47" s="1"/>
      <c r="F47" s="1">
        <v>1.0</v>
      </c>
      <c r="G47" s="24">
        <v>12.99</v>
      </c>
      <c r="H47" s="3">
        <f t="shared" si="1"/>
        <v>0</v>
      </c>
      <c r="J47" s="3">
        <f t="shared" si="2"/>
        <v>12.99</v>
      </c>
      <c r="K47" s="1" t="b">
        <v>1</v>
      </c>
      <c r="L47" s="4" t="b">
        <v>0</v>
      </c>
      <c r="M47" s="1" t="b">
        <v>1</v>
      </c>
    </row>
    <row r="48">
      <c r="A48" s="1" t="s">
        <v>511</v>
      </c>
      <c r="B48" s="23" t="s">
        <v>512</v>
      </c>
      <c r="C48" s="19" t="s">
        <v>513</v>
      </c>
      <c r="D48" s="1"/>
      <c r="E48" s="1"/>
      <c r="F48" s="1">
        <v>2.0</v>
      </c>
      <c r="G48" s="24">
        <v>10.95</v>
      </c>
      <c r="H48" s="3">
        <f t="shared" si="1"/>
        <v>0</v>
      </c>
      <c r="J48" s="3">
        <f t="shared" si="2"/>
        <v>21.9</v>
      </c>
      <c r="K48" s="4" t="b">
        <v>0</v>
      </c>
      <c r="L48" s="4" t="b">
        <v>0</v>
      </c>
      <c r="M48" s="1" t="b">
        <v>1</v>
      </c>
    </row>
    <row r="49">
      <c r="A49" s="1" t="s">
        <v>514</v>
      </c>
      <c r="B49" s="23" t="s">
        <v>515</v>
      </c>
      <c r="C49" s="19" t="s">
        <v>516</v>
      </c>
      <c r="D49" s="1"/>
      <c r="E49" s="1"/>
      <c r="F49" s="1">
        <v>2.0</v>
      </c>
      <c r="G49" s="24">
        <v>16.99</v>
      </c>
      <c r="H49" s="3">
        <f t="shared" si="1"/>
        <v>0</v>
      </c>
      <c r="J49" s="3">
        <f t="shared" si="2"/>
        <v>33.98</v>
      </c>
      <c r="K49" s="1" t="b">
        <v>1</v>
      </c>
      <c r="L49" s="4" t="b">
        <v>0</v>
      </c>
      <c r="M49" s="1" t="b">
        <v>1</v>
      </c>
    </row>
    <row r="50">
      <c r="A50" s="1" t="s">
        <v>517</v>
      </c>
      <c r="B50" s="23" t="s">
        <v>518</v>
      </c>
      <c r="C50" s="19" t="s">
        <v>519</v>
      </c>
      <c r="D50" s="1"/>
      <c r="E50" s="1"/>
      <c r="F50" s="1">
        <v>1.0</v>
      </c>
      <c r="G50" s="24">
        <v>30.49</v>
      </c>
      <c r="H50" s="3">
        <f t="shared" si="1"/>
        <v>0</v>
      </c>
      <c r="J50" s="3">
        <f t="shared" si="2"/>
        <v>30.49</v>
      </c>
      <c r="K50" s="4" t="b">
        <v>0</v>
      </c>
      <c r="L50" s="4" t="b">
        <v>0</v>
      </c>
      <c r="M50" s="1" t="b">
        <v>1</v>
      </c>
    </row>
    <row r="51">
      <c r="A51" s="1" t="s">
        <v>520</v>
      </c>
      <c r="B51" s="23"/>
      <c r="C51" s="19" t="s">
        <v>521</v>
      </c>
      <c r="D51" s="1"/>
      <c r="E51" s="1"/>
      <c r="F51" s="1">
        <v>2.0</v>
      </c>
      <c r="G51" s="24">
        <v>3.99</v>
      </c>
      <c r="H51" s="3">
        <f t="shared" si="1"/>
        <v>0</v>
      </c>
      <c r="J51" s="3">
        <f t="shared" si="2"/>
        <v>7.98</v>
      </c>
      <c r="K51" s="4" t="b">
        <v>0</v>
      </c>
      <c r="L51" s="4" t="b">
        <v>0</v>
      </c>
      <c r="M51" s="1" t="b">
        <v>1</v>
      </c>
    </row>
    <row r="52">
      <c r="A52" s="1" t="s">
        <v>522</v>
      </c>
      <c r="C52" s="19" t="s">
        <v>523</v>
      </c>
      <c r="D52" s="1"/>
      <c r="E52" s="1"/>
      <c r="F52" s="1">
        <v>2.0</v>
      </c>
      <c r="G52" s="24">
        <v>12.99</v>
      </c>
      <c r="H52" s="3">
        <f t="shared" si="1"/>
        <v>0</v>
      </c>
      <c r="J52" s="3">
        <f t="shared" si="2"/>
        <v>25.98</v>
      </c>
      <c r="K52" s="4" t="b">
        <v>0</v>
      </c>
      <c r="L52" s="4" t="b">
        <v>0</v>
      </c>
      <c r="M52" s="1" t="b">
        <v>1</v>
      </c>
    </row>
    <row r="53">
      <c r="A53" s="1" t="s">
        <v>524</v>
      </c>
      <c r="C53" s="19" t="s">
        <v>525</v>
      </c>
      <c r="D53" s="1"/>
      <c r="E53" s="1"/>
      <c r="F53" s="1">
        <v>2.0</v>
      </c>
      <c r="G53" s="24">
        <v>13.89</v>
      </c>
      <c r="H53" s="3">
        <f t="shared" si="1"/>
        <v>0</v>
      </c>
      <c r="J53" s="3">
        <f t="shared" si="2"/>
        <v>27.78</v>
      </c>
      <c r="K53" s="1" t="b">
        <v>1</v>
      </c>
      <c r="L53" s="4" t="b">
        <v>0</v>
      </c>
      <c r="M53" s="1" t="b">
        <v>1</v>
      </c>
    </row>
    <row r="54">
      <c r="A54" s="1" t="s">
        <v>526</v>
      </c>
      <c r="C54" s="19" t="s">
        <v>527</v>
      </c>
      <c r="D54" s="1"/>
      <c r="E54" s="1"/>
      <c r="F54" s="1">
        <v>2.0</v>
      </c>
      <c r="G54" s="24">
        <v>10.19</v>
      </c>
      <c r="H54" s="3">
        <f t="shared" si="1"/>
        <v>0</v>
      </c>
      <c r="J54" s="3">
        <f t="shared" si="2"/>
        <v>20.38</v>
      </c>
      <c r="K54" s="1" t="b">
        <v>1</v>
      </c>
      <c r="L54" s="4" t="b">
        <v>0</v>
      </c>
      <c r="M54" s="1" t="b">
        <v>1</v>
      </c>
    </row>
    <row r="55">
      <c r="A55" s="1" t="s">
        <v>528</v>
      </c>
      <c r="C55" s="19" t="s">
        <v>529</v>
      </c>
      <c r="D55" s="1"/>
      <c r="E55" s="1"/>
      <c r="F55" s="1">
        <v>2.0</v>
      </c>
      <c r="G55" s="24">
        <v>19.93</v>
      </c>
      <c r="H55" s="3">
        <f t="shared" si="1"/>
        <v>0</v>
      </c>
      <c r="J55" s="3">
        <f t="shared" si="2"/>
        <v>39.86</v>
      </c>
      <c r="K55" s="1" t="b">
        <v>1</v>
      </c>
      <c r="L55" s="4" t="b">
        <v>0</v>
      </c>
      <c r="M55" s="1" t="b">
        <v>1</v>
      </c>
    </row>
    <row r="56">
      <c r="G56" s="3"/>
    </row>
    <row r="57">
      <c r="A57" s="29" t="s">
        <v>115</v>
      </c>
      <c r="B57" s="29">
        <f>sumif(K4:K55, TRUE, H4:H55)</f>
        <v>922.94</v>
      </c>
      <c r="C57" s="29"/>
      <c r="D57" s="29"/>
      <c r="E57" s="29"/>
      <c r="F57" s="29"/>
      <c r="G57" s="30"/>
      <c r="H57" s="31"/>
      <c r="I57" s="31"/>
      <c r="J57" s="31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</row>
    <row r="58">
      <c r="A58" s="29" t="s">
        <v>116</v>
      </c>
      <c r="B58" s="29"/>
      <c r="C58" s="29"/>
      <c r="D58" s="29"/>
      <c r="E58" s="29"/>
      <c r="F58" s="29"/>
      <c r="G58" s="30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</row>
    <row r="59">
      <c r="A59" s="29" t="s">
        <v>117</v>
      </c>
      <c r="B59" s="29">
        <f>sumif(M4:M55, TRUE, J4:J55)</f>
        <v>8403.27</v>
      </c>
      <c r="C59" s="29"/>
      <c r="D59" s="29"/>
      <c r="E59" s="29"/>
      <c r="F59" s="29"/>
      <c r="G59" s="30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</row>
    <row r="60">
      <c r="G60" s="3"/>
    </row>
    <row r="61">
      <c r="G61" s="3"/>
    </row>
    <row r="62">
      <c r="G62" s="3"/>
    </row>
    <row r="63">
      <c r="G63" s="3"/>
    </row>
    <row r="64">
      <c r="G64" s="3"/>
    </row>
    <row r="65">
      <c r="G65" s="3"/>
    </row>
    <row r="66">
      <c r="G66" s="3"/>
    </row>
    <row r="67">
      <c r="G67" s="3"/>
    </row>
    <row r="68">
      <c r="G68" s="3"/>
    </row>
    <row r="69">
      <c r="G69" s="3"/>
    </row>
    <row r="70">
      <c r="G70" s="3"/>
    </row>
    <row r="71">
      <c r="G71" s="3"/>
    </row>
    <row r="72">
      <c r="G72" s="3"/>
    </row>
    <row r="73">
      <c r="G73" s="3"/>
    </row>
    <row r="74">
      <c r="G74" s="3"/>
    </row>
    <row r="75">
      <c r="G75" s="3"/>
    </row>
    <row r="76">
      <c r="G76" s="3"/>
    </row>
    <row r="77">
      <c r="G77" s="3"/>
    </row>
    <row r="78">
      <c r="G78" s="3"/>
    </row>
    <row r="79">
      <c r="G79" s="3"/>
    </row>
    <row r="80">
      <c r="G80" s="3"/>
    </row>
    <row r="81">
      <c r="G81" s="3"/>
    </row>
    <row r="82">
      <c r="G82" s="3"/>
    </row>
    <row r="83">
      <c r="G83" s="3"/>
    </row>
    <row r="84">
      <c r="G84" s="3"/>
    </row>
    <row r="85">
      <c r="G85" s="3"/>
    </row>
    <row r="86">
      <c r="G86" s="3"/>
    </row>
    <row r="87">
      <c r="G87" s="3"/>
    </row>
    <row r="88">
      <c r="G88" s="3"/>
    </row>
    <row r="89">
      <c r="G89" s="3"/>
    </row>
    <row r="90">
      <c r="G90" s="3"/>
    </row>
    <row r="91">
      <c r="G91" s="3"/>
    </row>
    <row r="92">
      <c r="G92" s="3"/>
    </row>
    <row r="93">
      <c r="G93" s="3"/>
    </row>
    <row r="94">
      <c r="G94" s="3"/>
    </row>
    <row r="95">
      <c r="G95" s="3"/>
    </row>
    <row r="96">
      <c r="G96" s="3"/>
    </row>
    <row r="97">
      <c r="G97" s="3"/>
    </row>
    <row r="98">
      <c r="G98" s="3"/>
    </row>
    <row r="99">
      <c r="G99" s="3"/>
    </row>
    <row r="100">
      <c r="G100" s="3"/>
    </row>
    <row r="101">
      <c r="G101" s="3"/>
    </row>
    <row r="102">
      <c r="G102" s="3"/>
    </row>
    <row r="103">
      <c r="G103" s="3"/>
    </row>
    <row r="104">
      <c r="G104" s="3"/>
    </row>
    <row r="105">
      <c r="G105" s="3"/>
    </row>
    <row r="106">
      <c r="G106" s="3"/>
    </row>
    <row r="107">
      <c r="G107" s="3"/>
    </row>
    <row r="108">
      <c r="G108" s="3"/>
    </row>
    <row r="109">
      <c r="G109" s="3"/>
    </row>
    <row r="110">
      <c r="G110" s="3"/>
    </row>
    <row r="111">
      <c r="G111" s="3"/>
    </row>
    <row r="112">
      <c r="G112" s="3"/>
    </row>
    <row r="113">
      <c r="G113" s="3"/>
    </row>
    <row r="114">
      <c r="G114" s="3"/>
    </row>
    <row r="115">
      <c r="G115" s="3"/>
    </row>
    <row r="116">
      <c r="G116" s="3"/>
    </row>
    <row r="117">
      <c r="G117" s="3"/>
    </row>
    <row r="118">
      <c r="G118" s="3"/>
    </row>
    <row r="119">
      <c r="G119" s="3"/>
    </row>
    <row r="120">
      <c r="G120" s="3"/>
    </row>
    <row r="121">
      <c r="G121" s="3"/>
    </row>
    <row r="122">
      <c r="G122" s="3"/>
    </row>
    <row r="123">
      <c r="G123" s="3"/>
    </row>
    <row r="124">
      <c r="G124" s="3"/>
    </row>
    <row r="125">
      <c r="G125" s="3"/>
    </row>
    <row r="126">
      <c r="G126" s="3"/>
    </row>
    <row r="127">
      <c r="G127" s="3"/>
    </row>
    <row r="128">
      <c r="G128" s="3"/>
    </row>
    <row r="129">
      <c r="G129" s="3"/>
    </row>
    <row r="130">
      <c r="G130" s="3"/>
    </row>
    <row r="131">
      <c r="G131" s="3"/>
    </row>
    <row r="132">
      <c r="G132" s="3"/>
    </row>
    <row r="133">
      <c r="G133" s="3"/>
    </row>
    <row r="134">
      <c r="G134" s="3"/>
    </row>
    <row r="135">
      <c r="G135" s="3"/>
    </row>
    <row r="136">
      <c r="G136" s="3"/>
    </row>
    <row r="137">
      <c r="G137" s="3"/>
    </row>
    <row r="138">
      <c r="G138" s="3"/>
    </row>
    <row r="139">
      <c r="G139" s="3"/>
    </row>
    <row r="140">
      <c r="G140" s="3"/>
    </row>
    <row r="141">
      <c r="G141" s="3"/>
    </row>
    <row r="142">
      <c r="G142" s="3"/>
    </row>
    <row r="143">
      <c r="G143" s="3"/>
    </row>
    <row r="144">
      <c r="G144" s="3"/>
    </row>
    <row r="145">
      <c r="G145" s="3"/>
    </row>
    <row r="146">
      <c r="G146" s="3"/>
    </row>
    <row r="147">
      <c r="G147" s="3"/>
    </row>
    <row r="148">
      <c r="G148" s="3"/>
    </row>
    <row r="149">
      <c r="G149" s="3"/>
    </row>
    <row r="150">
      <c r="G150" s="3"/>
    </row>
    <row r="151">
      <c r="G151" s="3"/>
    </row>
    <row r="152">
      <c r="G152" s="3"/>
    </row>
    <row r="153">
      <c r="G153" s="3"/>
    </row>
    <row r="154">
      <c r="G154" s="3"/>
    </row>
    <row r="155">
      <c r="G155" s="3"/>
    </row>
    <row r="156">
      <c r="G156" s="3"/>
    </row>
    <row r="157">
      <c r="G157" s="3"/>
    </row>
    <row r="158">
      <c r="G158" s="3"/>
    </row>
    <row r="159">
      <c r="G159" s="3"/>
    </row>
    <row r="160">
      <c r="G160" s="3"/>
    </row>
    <row r="161">
      <c r="G161" s="3"/>
    </row>
    <row r="162">
      <c r="G162" s="3"/>
    </row>
    <row r="163">
      <c r="G163" s="3"/>
    </row>
    <row r="164">
      <c r="G164" s="3"/>
    </row>
    <row r="165">
      <c r="G165" s="3"/>
    </row>
    <row r="166">
      <c r="G166" s="3"/>
    </row>
    <row r="167">
      <c r="G167" s="3"/>
    </row>
    <row r="168">
      <c r="G168" s="3"/>
    </row>
    <row r="169">
      <c r="G169" s="3"/>
    </row>
    <row r="170">
      <c r="G170" s="3"/>
    </row>
    <row r="171">
      <c r="G171" s="3"/>
    </row>
    <row r="172">
      <c r="G172" s="3"/>
    </row>
    <row r="173">
      <c r="G173" s="3"/>
    </row>
    <row r="174">
      <c r="G174" s="3"/>
    </row>
    <row r="175">
      <c r="G175" s="3"/>
    </row>
    <row r="176">
      <c r="G176" s="3"/>
    </row>
    <row r="177">
      <c r="G177" s="3"/>
    </row>
    <row r="178">
      <c r="G178" s="3"/>
    </row>
    <row r="179">
      <c r="G179" s="3"/>
    </row>
    <row r="180">
      <c r="G180" s="3"/>
    </row>
    <row r="181">
      <c r="G181" s="3"/>
    </row>
    <row r="182">
      <c r="G182" s="3"/>
    </row>
    <row r="183">
      <c r="G183" s="3"/>
    </row>
    <row r="184">
      <c r="G184" s="3"/>
    </row>
    <row r="185">
      <c r="G185" s="3"/>
    </row>
    <row r="186">
      <c r="G186" s="3"/>
    </row>
    <row r="187">
      <c r="G187" s="3"/>
    </row>
    <row r="188">
      <c r="G188" s="3"/>
    </row>
    <row r="189">
      <c r="G189" s="3"/>
    </row>
    <row r="190">
      <c r="G190" s="3"/>
    </row>
    <row r="191">
      <c r="G191" s="3"/>
    </row>
    <row r="192">
      <c r="G192" s="3"/>
    </row>
    <row r="193">
      <c r="G193" s="3"/>
    </row>
    <row r="194">
      <c r="G194" s="3"/>
    </row>
    <row r="195">
      <c r="G195" s="3"/>
    </row>
    <row r="196">
      <c r="G196" s="3"/>
    </row>
    <row r="197">
      <c r="G197" s="3"/>
    </row>
    <row r="198">
      <c r="G198" s="3"/>
    </row>
    <row r="199">
      <c r="G199" s="3"/>
    </row>
    <row r="200">
      <c r="G200" s="3"/>
    </row>
    <row r="201">
      <c r="G201" s="3"/>
    </row>
    <row r="202">
      <c r="G202" s="3"/>
    </row>
    <row r="203">
      <c r="G203" s="3"/>
    </row>
    <row r="204">
      <c r="G204" s="3"/>
    </row>
    <row r="205">
      <c r="G205" s="3"/>
    </row>
    <row r="206">
      <c r="G206" s="3"/>
    </row>
    <row r="207">
      <c r="G207" s="3"/>
    </row>
    <row r="208">
      <c r="G208" s="3"/>
    </row>
    <row r="209">
      <c r="G209" s="3"/>
    </row>
    <row r="210">
      <c r="G210" s="3"/>
    </row>
    <row r="211">
      <c r="G211" s="3"/>
    </row>
    <row r="212">
      <c r="G212" s="3"/>
    </row>
    <row r="213">
      <c r="G213" s="3"/>
    </row>
    <row r="214">
      <c r="G214" s="3"/>
    </row>
    <row r="215">
      <c r="G215" s="3"/>
    </row>
    <row r="216">
      <c r="G216" s="3"/>
    </row>
    <row r="217">
      <c r="G217" s="3"/>
    </row>
    <row r="218">
      <c r="G218" s="3"/>
    </row>
    <row r="219">
      <c r="G219" s="3"/>
    </row>
    <row r="220">
      <c r="G220" s="3"/>
    </row>
    <row r="221">
      <c r="G221" s="3"/>
    </row>
    <row r="222">
      <c r="G222" s="3"/>
    </row>
    <row r="223">
      <c r="G223" s="3"/>
    </row>
    <row r="224">
      <c r="G224" s="3"/>
    </row>
    <row r="225">
      <c r="G225" s="3"/>
    </row>
    <row r="226">
      <c r="G226" s="3"/>
    </row>
    <row r="227">
      <c r="G227" s="3"/>
    </row>
    <row r="228">
      <c r="G228" s="3"/>
    </row>
    <row r="229">
      <c r="G229" s="3"/>
    </row>
    <row r="230">
      <c r="G230" s="3"/>
    </row>
    <row r="231">
      <c r="G231" s="3"/>
    </row>
    <row r="232">
      <c r="G232" s="3"/>
    </row>
    <row r="233">
      <c r="G233" s="3"/>
    </row>
    <row r="234">
      <c r="G234" s="3"/>
    </row>
    <row r="235">
      <c r="G235" s="3"/>
    </row>
    <row r="236">
      <c r="G236" s="3"/>
    </row>
    <row r="237">
      <c r="G237" s="3"/>
    </row>
    <row r="238">
      <c r="G238" s="3"/>
    </row>
    <row r="239">
      <c r="G239" s="3"/>
    </row>
    <row r="240">
      <c r="G240" s="3"/>
    </row>
    <row r="241">
      <c r="G241" s="3"/>
    </row>
    <row r="242">
      <c r="G242" s="3"/>
    </row>
    <row r="243">
      <c r="G243" s="3"/>
    </row>
    <row r="244">
      <c r="G244" s="3"/>
    </row>
    <row r="245">
      <c r="G245" s="3"/>
    </row>
    <row r="246">
      <c r="G246" s="3"/>
    </row>
    <row r="247">
      <c r="G247" s="3"/>
    </row>
    <row r="248">
      <c r="G248" s="3"/>
    </row>
    <row r="249">
      <c r="G249" s="3"/>
    </row>
    <row r="250">
      <c r="G250" s="3"/>
    </row>
    <row r="251">
      <c r="G251" s="3"/>
    </row>
    <row r="252">
      <c r="G252" s="3"/>
    </row>
    <row r="253">
      <c r="G253" s="3"/>
    </row>
    <row r="254">
      <c r="G254" s="3"/>
    </row>
    <row r="255">
      <c r="G255" s="3"/>
    </row>
    <row r="256">
      <c r="G256" s="3"/>
    </row>
    <row r="257">
      <c r="G257" s="3"/>
    </row>
    <row r="258">
      <c r="G258" s="3"/>
    </row>
    <row r="259">
      <c r="G259" s="3"/>
    </row>
    <row r="260">
      <c r="G260" s="3"/>
    </row>
    <row r="261">
      <c r="G261" s="3"/>
    </row>
    <row r="262">
      <c r="G262" s="3"/>
    </row>
    <row r="263">
      <c r="G263" s="3"/>
    </row>
    <row r="264">
      <c r="G264" s="3"/>
    </row>
    <row r="265">
      <c r="G265" s="3"/>
    </row>
    <row r="266">
      <c r="G266" s="3"/>
    </row>
    <row r="267">
      <c r="G267" s="3"/>
    </row>
    <row r="268">
      <c r="G268" s="3"/>
    </row>
    <row r="269">
      <c r="G269" s="3"/>
    </row>
    <row r="270">
      <c r="G270" s="3"/>
    </row>
    <row r="271">
      <c r="G271" s="3"/>
    </row>
    <row r="272">
      <c r="G272" s="3"/>
    </row>
    <row r="273">
      <c r="G273" s="3"/>
    </row>
    <row r="274">
      <c r="G274" s="3"/>
    </row>
    <row r="275">
      <c r="G275" s="3"/>
    </row>
    <row r="276">
      <c r="G276" s="3"/>
    </row>
    <row r="277">
      <c r="G277" s="3"/>
    </row>
    <row r="278">
      <c r="G278" s="3"/>
    </row>
    <row r="279">
      <c r="G279" s="3"/>
    </row>
    <row r="280">
      <c r="G280" s="3"/>
    </row>
    <row r="281">
      <c r="G281" s="3"/>
    </row>
    <row r="282">
      <c r="G282" s="3"/>
    </row>
    <row r="283">
      <c r="G283" s="3"/>
    </row>
    <row r="284">
      <c r="G284" s="3"/>
    </row>
    <row r="285">
      <c r="G285" s="3"/>
    </row>
    <row r="286">
      <c r="G286" s="3"/>
    </row>
    <row r="287">
      <c r="G287" s="3"/>
    </row>
    <row r="288">
      <c r="G288" s="3"/>
    </row>
    <row r="289">
      <c r="G289" s="3"/>
    </row>
    <row r="290">
      <c r="G290" s="3"/>
    </row>
    <row r="291">
      <c r="G291" s="3"/>
    </row>
    <row r="292">
      <c r="G292" s="3"/>
    </row>
    <row r="293">
      <c r="G293" s="3"/>
    </row>
    <row r="294">
      <c r="G294" s="3"/>
    </row>
    <row r="295">
      <c r="G295" s="3"/>
    </row>
    <row r="296">
      <c r="G296" s="3"/>
    </row>
    <row r="297">
      <c r="G297" s="3"/>
    </row>
    <row r="298">
      <c r="G298" s="3"/>
    </row>
    <row r="299">
      <c r="G299" s="3"/>
    </row>
    <row r="300">
      <c r="G300" s="3"/>
    </row>
    <row r="301">
      <c r="G301" s="3"/>
    </row>
    <row r="302">
      <c r="G302" s="3"/>
    </row>
    <row r="303">
      <c r="G303" s="3"/>
    </row>
    <row r="304">
      <c r="G304" s="3"/>
    </row>
    <row r="305">
      <c r="G305" s="3"/>
    </row>
    <row r="306">
      <c r="G306" s="3"/>
    </row>
    <row r="307">
      <c r="G307" s="3"/>
    </row>
    <row r="308">
      <c r="G308" s="3"/>
    </row>
    <row r="309">
      <c r="G309" s="3"/>
    </row>
    <row r="310">
      <c r="G310" s="3"/>
    </row>
    <row r="311">
      <c r="G311" s="3"/>
    </row>
    <row r="312">
      <c r="G312" s="3"/>
    </row>
    <row r="313">
      <c r="G313" s="3"/>
    </row>
    <row r="314">
      <c r="G314" s="3"/>
    </row>
    <row r="315">
      <c r="G315" s="3"/>
    </row>
    <row r="316">
      <c r="G316" s="3"/>
    </row>
    <row r="317">
      <c r="G317" s="3"/>
    </row>
    <row r="318">
      <c r="G318" s="3"/>
    </row>
    <row r="319">
      <c r="G319" s="3"/>
    </row>
    <row r="320">
      <c r="G320" s="3"/>
    </row>
    <row r="321">
      <c r="G321" s="3"/>
    </row>
    <row r="322">
      <c r="G322" s="3"/>
    </row>
    <row r="323">
      <c r="G323" s="3"/>
    </row>
    <row r="324">
      <c r="G324" s="3"/>
    </row>
    <row r="325">
      <c r="G325" s="3"/>
    </row>
    <row r="326">
      <c r="G326" s="3"/>
    </row>
    <row r="327">
      <c r="G327" s="3"/>
    </row>
    <row r="328">
      <c r="G328" s="3"/>
    </row>
    <row r="329">
      <c r="G329" s="3"/>
    </row>
    <row r="330">
      <c r="G330" s="3"/>
    </row>
    <row r="331">
      <c r="G331" s="3"/>
    </row>
    <row r="332">
      <c r="G332" s="3"/>
    </row>
    <row r="333">
      <c r="G333" s="3"/>
    </row>
    <row r="334">
      <c r="G334" s="3"/>
    </row>
    <row r="335">
      <c r="G335" s="3"/>
    </row>
    <row r="336">
      <c r="G336" s="3"/>
    </row>
    <row r="337">
      <c r="G337" s="3"/>
    </row>
    <row r="338">
      <c r="G338" s="3"/>
    </row>
    <row r="339">
      <c r="G339" s="3"/>
    </row>
    <row r="340">
      <c r="G340" s="3"/>
    </row>
    <row r="341">
      <c r="G341" s="3"/>
    </row>
    <row r="342">
      <c r="G342" s="3"/>
    </row>
    <row r="343">
      <c r="G343" s="3"/>
    </row>
    <row r="344">
      <c r="G344" s="3"/>
    </row>
    <row r="345">
      <c r="G345" s="3"/>
    </row>
    <row r="346">
      <c r="G346" s="3"/>
    </row>
    <row r="347">
      <c r="G347" s="3"/>
    </row>
    <row r="348">
      <c r="G348" s="3"/>
    </row>
    <row r="349">
      <c r="G349" s="3"/>
    </row>
    <row r="350">
      <c r="G350" s="3"/>
    </row>
    <row r="351">
      <c r="G351" s="3"/>
    </row>
    <row r="352">
      <c r="G352" s="3"/>
    </row>
    <row r="353">
      <c r="G353" s="3"/>
    </row>
    <row r="354">
      <c r="G354" s="3"/>
    </row>
    <row r="355">
      <c r="G355" s="3"/>
    </row>
    <row r="356">
      <c r="G356" s="3"/>
    </row>
    <row r="357">
      <c r="G357" s="3"/>
    </row>
    <row r="358">
      <c r="G358" s="3"/>
    </row>
    <row r="359">
      <c r="G359" s="3"/>
    </row>
    <row r="360">
      <c r="G360" s="3"/>
    </row>
    <row r="361">
      <c r="G361" s="3"/>
    </row>
    <row r="362">
      <c r="G362" s="3"/>
    </row>
    <row r="363">
      <c r="G363" s="3"/>
    </row>
    <row r="364">
      <c r="G364" s="3"/>
    </row>
    <row r="365">
      <c r="G365" s="3"/>
    </row>
    <row r="366">
      <c r="G366" s="3"/>
    </row>
    <row r="367">
      <c r="G367" s="3"/>
    </row>
    <row r="368">
      <c r="G368" s="3"/>
    </row>
    <row r="369">
      <c r="G369" s="3"/>
    </row>
    <row r="370">
      <c r="G370" s="3"/>
    </row>
    <row r="371">
      <c r="G371" s="3"/>
    </row>
    <row r="372">
      <c r="G372" s="3"/>
    </row>
    <row r="373">
      <c r="G373" s="3"/>
    </row>
    <row r="374">
      <c r="G374" s="3"/>
    </row>
    <row r="375">
      <c r="G375" s="3"/>
    </row>
    <row r="376">
      <c r="G376" s="3"/>
    </row>
    <row r="377">
      <c r="G377" s="3"/>
    </row>
    <row r="378">
      <c r="G378" s="3"/>
    </row>
    <row r="379">
      <c r="G379" s="3"/>
    </row>
    <row r="380">
      <c r="G380" s="3"/>
    </row>
    <row r="381">
      <c r="G381" s="3"/>
    </row>
    <row r="382">
      <c r="G382" s="3"/>
    </row>
    <row r="383">
      <c r="G383" s="3"/>
    </row>
    <row r="384">
      <c r="G384" s="3"/>
    </row>
    <row r="385">
      <c r="G385" s="3"/>
    </row>
    <row r="386">
      <c r="G386" s="3"/>
    </row>
    <row r="387">
      <c r="G387" s="3"/>
    </row>
    <row r="388">
      <c r="G388" s="3"/>
    </row>
    <row r="389">
      <c r="G389" s="3"/>
    </row>
    <row r="390">
      <c r="G390" s="3"/>
    </row>
    <row r="391">
      <c r="G391" s="3"/>
    </row>
    <row r="392">
      <c r="G392" s="3"/>
    </row>
    <row r="393">
      <c r="G393" s="3"/>
    </row>
    <row r="394">
      <c r="G394" s="3"/>
    </row>
    <row r="395">
      <c r="G395" s="3"/>
    </row>
    <row r="396">
      <c r="G396" s="3"/>
    </row>
    <row r="397">
      <c r="G397" s="3"/>
    </row>
    <row r="398">
      <c r="G398" s="3"/>
    </row>
    <row r="399">
      <c r="G399" s="3"/>
    </row>
    <row r="400">
      <c r="G400" s="3"/>
    </row>
    <row r="401">
      <c r="G401" s="3"/>
    </row>
    <row r="402">
      <c r="G402" s="3"/>
    </row>
    <row r="403">
      <c r="G403" s="3"/>
    </row>
    <row r="404">
      <c r="G404" s="3"/>
    </row>
    <row r="405">
      <c r="G405" s="3"/>
    </row>
    <row r="406">
      <c r="G406" s="3"/>
    </row>
    <row r="407">
      <c r="G407" s="3"/>
    </row>
    <row r="408">
      <c r="G408" s="3"/>
    </row>
    <row r="409">
      <c r="G409" s="3"/>
    </row>
    <row r="410">
      <c r="G410" s="3"/>
    </row>
    <row r="411">
      <c r="G411" s="3"/>
    </row>
    <row r="412">
      <c r="G412" s="3"/>
    </row>
    <row r="413">
      <c r="G413" s="3"/>
    </row>
    <row r="414">
      <c r="G414" s="3"/>
    </row>
    <row r="415">
      <c r="G415" s="3"/>
    </row>
    <row r="416">
      <c r="G416" s="3"/>
    </row>
    <row r="417">
      <c r="G417" s="3"/>
    </row>
    <row r="418">
      <c r="G418" s="3"/>
    </row>
    <row r="419">
      <c r="G419" s="3"/>
    </row>
    <row r="420">
      <c r="G420" s="3"/>
    </row>
    <row r="421">
      <c r="G421" s="3"/>
    </row>
    <row r="422">
      <c r="G422" s="3"/>
    </row>
    <row r="423">
      <c r="G423" s="3"/>
    </row>
    <row r="424">
      <c r="G424" s="3"/>
    </row>
    <row r="425">
      <c r="G425" s="3"/>
    </row>
    <row r="426">
      <c r="G426" s="3"/>
    </row>
    <row r="427">
      <c r="G427" s="3"/>
    </row>
    <row r="428">
      <c r="G428" s="3"/>
    </row>
    <row r="429">
      <c r="G429" s="3"/>
    </row>
    <row r="430">
      <c r="G430" s="3"/>
    </row>
    <row r="431">
      <c r="G431" s="3"/>
    </row>
    <row r="432">
      <c r="G432" s="3"/>
    </row>
    <row r="433">
      <c r="G433" s="3"/>
    </row>
    <row r="434">
      <c r="G434" s="3"/>
    </row>
    <row r="435">
      <c r="G435" s="3"/>
    </row>
    <row r="436">
      <c r="G436" s="3"/>
    </row>
    <row r="437">
      <c r="G437" s="3"/>
    </row>
    <row r="438">
      <c r="G438" s="3"/>
    </row>
    <row r="439">
      <c r="G439" s="3"/>
    </row>
    <row r="440">
      <c r="G440" s="3"/>
    </row>
    <row r="441">
      <c r="G441" s="3"/>
    </row>
    <row r="442">
      <c r="G442" s="3"/>
    </row>
    <row r="443">
      <c r="G443" s="3"/>
    </row>
    <row r="444">
      <c r="G444" s="3"/>
    </row>
    <row r="445">
      <c r="G445" s="3"/>
    </row>
    <row r="446">
      <c r="G446" s="3"/>
    </row>
    <row r="447">
      <c r="G447" s="3"/>
    </row>
    <row r="448">
      <c r="G448" s="3"/>
    </row>
    <row r="449">
      <c r="G449" s="3"/>
    </row>
    <row r="450">
      <c r="G450" s="3"/>
    </row>
    <row r="451">
      <c r="G451" s="3"/>
    </row>
    <row r="452">
      <c r="G452" s="3"/>
    </row>
    <row r="453">
      <c r="G453" s="3"/>
    </row>
    <row r="454">
      <c r="G454" s="3"/>
    </row>
    <row r="455">
      <c r="G455" s="3"/>
    </row>
    <row r="456">
      <c r="G456" s="3"/>
    </row>
    <row r="457">
      <c r="G457" s="3"/>
    </row>
    <row r="458">
      <c r="G458" s="3"/>
    </row>
    <row r="459">
      <c r="G459" s="3"/>
    </row>
    <row r="460">
      <c r="G460" s="3"/>
    </row>
    <row r="461">
      <c r="G461" s="3"/>
    </row>
    <row r="462">
      <c r="G462" s="3"/>
    </row>
    <row r="463">
      <c r="G463" s="3"/>
    </row>
    <row r="464">
      <c r="G464" s="3"/>
    </row>
    <row r="465">
      <c r="G465" s="3"/>
    </row>
    <row r="466">
      <c r="G466" s="3"/>
    </row>
    <row r="467">
      <c r="G467" s="3"/>
    </row>
    <row r="468">
      <c r="G468" s="3"/>
    </row>
    <row r="469">
      <c r="G469" s="3"/>
    </row>
    <row r="470">
      <c r="G470" s="3"/>
    </row>
    <row r="471">
      <c r="G471" s="3"/>
    </row>
    <row r="472">
      <c r="G472" s="3"/>
    </row>
    <row r="473">
      <c r="G473" s="3"/>
    </row>
    <row r="474">
      <c r="G474" s="3"/>
    </row>
    <row r="475">
      <c r="G475" s="3"/>
    </row>
    <row r="476">
      <c r="G476" s="3"/>
    </row>
    <row r="477">
      <c r="G477" s="3"/>
    </row>
    <row r="478">
      <c r="G478" s="3"/>
    </row>
    <row r="479">
      <c r="G479" s="3"/>
    </row>
    <row r="480">
      <c r="G480" s="3"/>
    </row>
    <row r="481">
      <c r="G481" s="3"/>
    </row>
    <row r="482">
      <c r="G482" s="3"/>
    </row>
    <row r="483">
      <c r="G483" s="3"/>
    </row>
    <row r="484">
      <c r="G484" s="3"/>
    </row>
    <row r="485">
      <c r="G485" s="3"/>
    </row>
    <row r="486">
      <c r="G486" s="3"/>
    </row>
    <row r="487">
      <c r="G487" s="3"/>
    </row>
    <row r="488">
      <c r="G488" s="3"/>
    </row>
    <row r="489">
      <c r="G489" s="3"/>
    </row>
    <row r="490">
      <c r="G490" s="3"/>
    </row>
    <row r="491">
      <c r="G491" s="3"/>
    </row>
    <row r="492">
      <c r="G492" s="3"/>
    </row>
    <row r="493">
      <c r="G493" s="3"/>
    </row>
    <row r="494">
      <c r="G494" s="3"/>
    </row>
    <row r="495">
      <c r="G495" s="3"/>
    </row>
    <row r="496">
      <c r="G496" s="3"/>
    </row>
    <row r="497">
      <c r="G497" s="3"/>
    </row>
    <row r="498">
      <c r="G498" s="3"/>
    </row>
    <row r="499">
      <c r="G499" s="3"/>
    </row>
    <row r="500">
      <c r="G500" s="3"/>
    </row>
    <row r="501">
      <c r="G501" s="3"/>
    </row>
    <row r="502">
      <c r="G502" s="3"/>
    </row>
    <row r="503">
      <c r="G503" s="3"/>
    </row>
    <row r="504">
      <c r="G504" s="3"/>
    </row>
    <row r="505">
      <c r="G505" s="3"/>
    </row>
    <row r="506">
      <c r="G506" s="3"/>
    </row>
    <row r="507">
      <c r="G507" s="3"/>
    </row>
    <row r="508">
      <c r="G508" s="3"/>
    </row>
    <row r="509">
      <c r="G509" s="3"/>
    </row>
    <row r="510">
      <c r="G510" s="3"/>
    </row>
    <row r="511">
      <c r="G511" s="3"/>
    </row>
    <row r="512">
      <c r="G512" s="3"/>
    </row>
    <row r="513">
      <c r="G513" s="3"/>
    </row>
    <row r="514">
      <c r="G514" s="3"/>
    </row>
    <row r="515">
      <c r="G515" s="3"/>
    </row>
    <row r="516">
      <c r="G516" s="3"/>
    </row>
    <row r="517">
      <c r="G517" s="3"/>
    </row>
    <row r="518">
      <c r="G518" s="3"/>
    </row>
    <row r="519">
      <c r="G519" s="3"/>
    </row>
    <row r="520">
      <c r="G520" s="3"/>
    </row>
    <row r="521">
      <c r="G521" s="3"/>
    </row>
    <row r="522">
      <c r="G522" s="3"/>
    </row>
    <row r="523">
      <c r="G523" s="3"/>
    </row>
    <row r="524">
      <c r="G524" s="3"/>
    </row>
    <row r="525">
      <c r="G525" s="3"/>
    </row>
    <row r="526">
      <c r="G526" s="3"/>
    </row>
    <row r="527">
      <c r="G527" s="3"/>
    </row>
    <row r="528">
      <c r="G528" s="3"/>
    </row>
    <row r="529">
      <c r="G529" s="3"/>
    </row>
    <row r="530">
      <c r="G530" s="3"/>
    </row>
    <row r="531">
      <c r="G531" s="3"/>
    </row>
    <row r="532">
      <c r="G532" s="3"/>
    </row>
    <row r="533">
      <c r="G533" s="3"/>
    </row>
    <row r="534">
      <c r="G534" s="3"/>
    </row>
    <row r="535">
      <c r="G535" s="3"/>
    </row>
    <row r="536">
      <c r="G536" s="3"/>
    </row>
    <row r="537">
      <c r="G537" s="3"/>
    </row>
    <row r="538">
      <c r="G538" s="3"/>
    </row>
    <row r="539">
      <c r="G539" s="3"/>
    </row>
    <row r="540">
      <c r="G540" s="3"/>
    </row>
    <row r="541">
      <c r="G541" s="3"/>
    </row>
    <row r="542">
      <c r="G542" s="3"/>
    </row>
    <row r="543">
      <c r="G543" s="3"/>
    </row>
    <row r="544">
      <c r="G544" s="3"/>
    </row>
    <row r="545">
      <c r="G545" s="3"/>
    </row>
    <row r="546">
      <c r="G546" s="3"/>
    </row>
    <row r="547">
      <c r="G547" s="3"/>
    </row>
    <row r="548">
      <c r="G548" s="3"/>
    </row>
    <row r="549">
      <c r="G549" s="3"/>
    </row>
    <row r="550">
      <c r="G550" s="3"/>
    </row>
    <row r="551">
      <c r="G551" s="3"/>
    </row>
    <row r="552">
      <c r="G552" s="3"/>
    </row>
    <row r="553">
      <c r="G553" s="3"/>
    </row>
    <row r="554">
      <c r="G554" s="3"/>
    </row>
    <row r="555">
      <c r="G555" s="3"/>
    </row>
    <row r="556">
      <c r="G556" s="3"/>
    </row>
    <row r="557">
      <c r="G557" s="3"/>
    </row>
    <row r="558">
      <c r="G558" s="3"/>
    </row>
    <row r="559">
      <c r="G559" s="3"/>
    </row>
    <row r="560">
      <c r="G560" s="3"/>
    </row>
    <row r="561">
      <c r="G561" s="3"/>
    </row>
    <row r="562">
      <c r="G562" s="3"/>
    </row>
    <row r="563">
      <c r="G563" s="3"/>
    </row>
    <row r="564">
      <c r="G564" s="3"/>
    </row>
    <row r="565">
      <c r="G565" s="3"/>
    </row>
    <row r="566">
      <c r="G566" s="3"/>
    </row>
    <row r="567">
      <c r="G567" s="3"/>
    </row>
    <row r="568">
      <c r="G568" s="3"/>
    </row>
    <row r="569">
      <c r="G569" s="3"/>
    </row>
    <row r="570">
      <c r="G570" s="3"/>
    </row>
    <row r="571">
      <c r="G571" s="3"/>
    </row>
    <row r="572">
      <c r="G572" s="3"/>
    </row>
    <row r="573">
      <c r="G573" s="3"/>
    </row>
    <row r="574">
      <c r="G574" s="3"/>
    </row>
    <row r="575">
      <c r="G575" s="3"/>
    </row>
    <row r="576">
      <c r="G576" s="3"/>
    </row>
    <row r="577">
      <c r="G577" s="3"/>
    </row>
    <row r="578">
      <c r="G578" s="3"/>
    </row>
    <row r="579">
      <c r="G579" s="3"/>
    </row>
    <row r="580">
      <c r="G580" s="3"/>
    </row>
    <row r="581">
      <c r="G581" s="3"/>
    </row>
    <row r="582">
      <c r="G582" s="3"/>
    </row>
    <row r="583">
      <c r="G583" s="3"/>
    </row>
    <row r="584">
      <c r="G584" s="3"/>
    </row>
    <row r="585">
      <c r="G585" s="3"/>
    </row>
    <row r="586">
      <c r="G586" s="3"/>
    </row>
    <row r="587">
      <c r="G587" s="3"/>
    </row>
    <row r="588">
      <c r="G588" s="3"/>
    </row>
    <row r="589">
      <c r="G589" s="3"/>
    </row>
    <row r="590">
      <c r="G590" s="3"/>
    </row>
    <row r="591">
      <c r="G591" s="3"/>
    </row>
    <row r="592">
      <c r="G592" s="3"/>
    </row>
    <row r="593">
      <c r="G593" s="3"/>
    </row>
    <row r="594">
      <c r="G594" s="3"/>
    </row>
    <row r="595">
      <c r="G595" s="3"/>
    </row>
    <row r="596">
      <c r="G596" s="3"/>
    </row>
    <row r="597">
      <c r="G597" s="3"/>
    </row>
    <row r="598">
      <c r="G598" s="3"/>
    </row>
    <row r="599">
      <c r="G599" s="3"/>
    </row>
    <row r="600">
      <c r="G600" s="3"/>
    </row>
    <row r="601">
      <c r="G601" s="3"/>
    </row>
    <row r="602">
      <c r="G602" s="3"/>
    </row>
    <row r="603">
      <c r="G603" s="3"/>
    </row>
    <row r="604">
      <c r="G604" s="3"/>
    </row>
    <row r="605">
      <c r="G605" s="3"/>
    </row>
    <row r="606">
      <c r="G606" s="3"/>
    </row>
    <row r="607">
      <c r="G607" s="3"/>
    </row>
    <row r="608">
      <c r="G608" s="3"/>
    </row>
    <row r="609">
      <c r="G609" s="3"/>
    </row>
    <row r="610">
      <c r="G610" s="3"/>
    </row>
    <row r="611">
      <c r="G611" s="3"/>
    </row>
    <row r="612">
      <c r="G612" s="3"/>
    </row>
    <row r="613">
      <c r="G613" s="3"/>
    </row>
    <row r="614">
      <c r="G614" s="3"/>
    </row>
    <row r="615">
      <c r="G615" s="3"/>
    </row>
    <row r="616">
      <c r="G616" s="3"/>
    </row>
    <row r="617">
      <c r="G617" s="3"/>
    </row>
    <row r="618">
      <c r="G618" s="3"/>
    </row>
    <row r="619">
      <c r="G619" s="3"/>
    </row>
    <row r="620">
      <c r="G620" s="3"/>
    </row>
    <row r="621">
      <c r="G621" s="3"/>
    </row>
    <row r="622">
      <c r="G622" s="3"/>
    </row>
    <row r="623">
      <c r="G623" s="3"/>
    </row>
    <row r="624">
      <c r="G624" s="3"/>
    </row>
    <row r="625">
      <c r="G625" s="3"/>
    </row>
    <row r="626">
      <c r="G626" s="3"/>
    </row>
    <row r="627">
      <c r="G627" s="3"/>
    </row>
    <row r="628">
      <c r="G628" s="3"/>
    </row>
    <row r="629">
      <c r="G629" s="3"/>
    </row>
    <row r="630">
      <c r="G630" s="3"/>
    </row>
    <row r="631">
      <c r="G631" s="3"/>
    </row>
    <row r="632">
      <c r="G632" s="3"/>
    </row>
    <row r="633">
      <c r="G633" s="3"/>
    </row>
    <row r="634">
      <c r="G634" s="3"/>
    </row>
    <row r="635">
      <c r="G635" s="3"/>
    </row>
    <row r="636">
      <c r="G636" s="3"/>
    </row>
    <row r="637">
      <c r="G637" s="3"/>
    </row>
    <row r="638">
      <c r="G638" s="3"/>
    </row>
    <row r="639">
      <c r="G639" s="3"/>
    </row>
    <row r="640">
      <c r="G640" s="3"/>
    </row>
    <row r="641">
      <c r="G641" s="3"/>
    </row>
    <row r="642">
      <c r="G642" s="3"/>
    </row>
    <row r="643">
      <c r="G643" s="3"/>
    </row>
    <row r="644">
      <c r="G644" s="3"/>
    </row>
    <row r="645">
      <c r="G645" s="3"/>
    </row>
    <row r="646">
      <c r="G646" s="3"/>
    </row>
    <row r="647">
      <c r="G647" s="3"/>
    </row>
    <row r="648">
      <c r="G648" s="3"/>
    </row>
    <row r="649">
      <c r="G649" s="3"/>
    </row>
    <row r="650">
      <c r="G650" s="3"/>
    </row>
    <row r="651">
      <c r="G651" s="3"/>
    </row>
    <row r="652">
      <c r="G652" s="3"/>
    </row>
    <row r="653">
      <c r="G653" s="3"/>
    </row>
    <row r="654">
      <c r="G654" s="3"/>
    </row>
    <row r="655">
      <c r="G655" s="3"/>
    </row>
    <row r="656">
      <c r="G656" s="3"/>
    </row>
    <row r="657">
      <c r="G657" s="3"/>
    </row>
    <row r="658">
      <c r="G658" s="3"/>
    </row>
    <row r="659">
      <c r="G659" s="3"/>
    </row>
    <row r="660">
      <c r="G660" s="3"/>
    </row>
    <row r="661">
      <c r="G661" s="3"/>
    </row>
    <row r="662">
      <c r="G662" s="3"/>
    </row>
    <row r="663">
      <c r="G663" s="3"/>
    </row>
    <row r="664">
      <c r="G664" s="3"/>
    </row>
    <row r="665">
      <c r="G665" s="3"/>
    </row>
    <row r="666">
      <c r="G666" s="3"/>
    </row>
    <row r="667">
      <c r="G667" s="3"/>
    </row>
    <row r="668">
      <c r="G668" s="3"/>
    </row>
    <row r="669">
      <c r="G669" s="3"/>
    </row>
    <row r="670">
      <c r="G670" s="3"/>
    </row>
    <row r="671">
      <c r="G671" s="3"/>
    </row>
    <row r="672">
      <c r="G672" s="3"/>
    </row>
    <row r="673">
      <c r="G673" s="3"/>
    </row>
    <row r="674">
      <c r="G674" s="3"/>
    </row>
    <row r="675">
      <c r="G675" s="3"/>
    </row>
    <row r="676">
      <c r="G676" s="3"/>
    </row>
    <row r="677">
      <c r="G677" s="3"/>
    </row>
    <row r="678">
      <c r="G678" s="3"/>
    </row>
    <row r="679">
      <c r="G679" s="3"/>
    </row>
    <row r="680">
      <c r="G680" s="3"/>
    </row>
    <row r="681">
      <c r="G681" s="3"/>
    </row>
    <row r="682">
      <c r="G682" s="3"/>
    </row>
    <row r="683">
      <c r="G683" s="3"/>
    </row>
    <row r="684">
      <c r="G684" s="3"/>
    </row>
    <row r="685">
      <c r="G685" s="3"/>
    </row>
    <row r="686">
      <c r="G686" s="3"/>
    </row>
    <row r="687">
      <c r="G687" s="3"/>
    </row>
    <row r="688">
      <c r="G688" s="3"/>
    </row>
    <row r="689">
      <c r="G689" s="3"/>
    </row>
    <row r="690">
      <c r="G690" s="3"/>
    </row>
    <row r="691">
      <c r="G691" s="3"/>
    </row>
    <row r="692">
      <c r="G692" s="3"/>
    </row>
    <row r="693">
      <c r="G693" s="3"/>
    </row>
    <row r="694">
      <c r="G694" s="3"/>
    </row>
    <row r="695">
      <c r="G695" s="3"/>
    </row>
    <row r="696">
      <c r="G696" s="3"/>
    </row>
    <row r="697">
      <c r="G697" s="3"/>
    </row>
    <row r="698">
      <c r="G698" s="3"/>
    </row>
    <row r="699">
      <c r="G699" s="3"/>
    </row>
    <row r="700">
      <c r="G700" s="3"/>
    </row>
    <row r="701">
      <c r="G701" s="3"/>
    </row>
    <row r="702">
      <c r="G702" s="3"/>
    </row>
    <row r="703">
      <c r="G703" s="3"/>
    </row>
    <row r="704">
      <c r="G704" s="3"/>
    </row>
    <row r="705">
      <c r="G705" s="3"/>
    </row>
    <row r="706">
      <c r="G706" s="3"/>
    </row>
    <row r="707">
      <c r="G707" s="3"/>
    </row>
    <row r="708">
      <c r="G708" s="3"/>
    </row>
    <row r="709">
      <c r="G709" s="3"/>
    </row>
    <row r="710">
      <c r="G710" s="3"/>
    </row>
    <row r="711">
      <c r="G711" s="3"/>
    </row>
    <row r="712">
      <c r="G712" s="3"/>
    </row>
    <row r="713">
      <c r="G713" s="3"/>
    </row>
    <row r="714">
      <c r="G714" s="3"/>
    </row>
    <row r="715">
      <c r="G715" s="3"/>
    </row>
    <row r="716">
      <c r="G716" s="3"/>
    </row>
    <row r="717">
      <c r="G717" s="3"/>
    </row>
    <row r="718">
      <c r="G718" s="3"/>
    </row>
    <row r="719">
      <c r="G719" s="3"/>
    </row>
    <row r="720">
      <c r="G720" s="3"/>
    </row>
    <row r="721">
      <c r="G721" s="3"/>
    </row>
    <row r="722">
      <c r="G722" s="3"/>
    </row>
    <row r="723">
      <c r="G723" s="3"/>
    </row>
    <row r="724">
      <c r="G724" s="3"/>
    </row>
    <row r="725">
      <c r="G725" s="3"/>
    </row>
    <row r="726">
      <c r="G726" s="3"/>
    </row>
    <row r="727">
      <c r="G727" s="3"/>
    </row>
    <row r="728">
      <c r="G728" s="3"/>
    </row>
    <row r="729">
      <c r="G729" s="3"/>
    </row>
    <row r="730">
      <c r="G730" s="3"/>
    </row>
    <row r="731">
      <c r="G731" s="3"/>
    </row>
    <row r="732">
      <c r="G732" s="3"/>
    </row>
    <row r="733">
      <c r="G733" s="3"/>
    </row>
    <row r="734">
      <c r="G734" s="3"/>
    </row>
    <row r="735">
      <c r="G735" s="3"/>
    </row>
    <row r="736">
      <c r="G736" s="3"/>
    </row>
    <row r="737">
      <c r="G737" s="3"/>
    </row>
    <row r="738">
      <c r="G738" s="3"/>
    </row>
    <row r="739">
      <c r="G739" s="3"/>
    </row>
    <row r="740">
      <c r="G740" s="3"/>
    </row>
    <row r="741">
      <c r="G741" s="3"/>
    </row>
    <row r="742">
      <c r="G742" s="3"/>
    </row>
    <row r="743">
      <c r="G743" s="3"/>
    </row>
    <row r="744">
      <c r="G744" s="3"/>
    </row>
    <row r="745">
      <c r="G745" s="3"/>
    </row>
    <row r="746">
      <c r="G746" s="3"/>
    </row>
    <row r="747">
      <c r="G747" s="3"/>
    </row>
    <row r="748">
      <c r="G748" s="3"/>
    </row>
    <row r="749">
      <c r="G749" s="3"/>
    </row>
    <row r="750">
      <c r="G750" s="3"/>
    </row>
    <row r="751">
      <c r="G751" s="3"/>
    </row>
    <row r="752">
      <c r="G752" s="3"/>
    </row>
    <row r="753">
      <c r="G753" s="3"/>
    </row>
    <row r="754">
      <c r="G754" s="3"/>
    </row>
    <row r="755">
      <c r="G755" s="3"/>
    </row>
    <row r="756">
      <c r="G756" s="3"/>
    </row>
    <row r="757">
      <c r="G757" s="3"/>
    </row>
    <row r="758">
      <c r="G758" s="3"/>
    </row>
    <row r="759">
      <c r="G759" s="3"/>
    </row>
    <row r="760">
      <c r="G760" s="3"/>
    </row>
    <row r="761">
      <c r="G761" s="3"/>
    </row>
    <row r="762">
      <c r="G762" s="3"/>
    </row>
    <row r="763">
      <c r="G763" s="3"/>
    </row>
    <row r="764">
      <c r="G764" s="3"/>
    </row>
    <row r="765">
      <c r="G765" s="3"/>
    </row>
    <row r="766">
      <c r="G766" s="3"/>
    </row>
    <row r="767">
      <c r="G767" s="3"/>
    </row>
    <row r="768">
      <c r="G768" s="3"/>
    </row>
    <row r="769">
      <c r="G769" s="3"/>
    </row>
    <row r="770">
      <c r="G770" s="3"/>
    </row>
    <row r="771">
      <c r="G771" s="3"/>
    </row>
    <row r="772">
      <c r="G772" s="3"/>
    </row>
    <row r="773">
      <c r="G773" s="3"/>
    </row>
    <row r="774">
      <c r="G774" s="3"/>
    </row>
    <row r="775">
      <c r="G775" s="3"/>
    </row>
    <row r="776">
      <c r="G776" s="3"/>
    </row>
    <row r="777">
      <c r="G777" s="3"/>
    </row>
    <row r="778">
      <c r="G778" s="3"/>
    </row>
    <row r="779">
      <c r="G779" s="3"/>
    </row>
    <row r="780">
      <c r="G780" s="3"/>
    </row>
    <row r="781">
      <c r="G781" s="3"/>
    </row>
    <row r="782">
      <c r="G782" s="3"/>
    </row>
    <row r="783">
      <c r="G783" s="3"/>
    </row>
    <row r="784">
      <c r="G784" s="3"/>
    </row>
    <row r="785">
      <c r="G785" s="3"/>
    </row>
    <row r="786">
      <c r="G786" s="3"/>
    </row>
    <row r="787">
      <c r="G787" s="3"/>
    </row>
    <row r="788">
      <c r="G788" s="3"/>
    </row>
    <row r="789">
      <c r="G789" s="3"/>
    </row>
    <row r="790">
      <c r="G790" s="3"/>
    </row>
    <row r="791">
      <c r="G791" s="3"/>
    </row>
    <row r="792">
      <c r="G792" s="3"/>
    </row>
    <row r="793">
      <c r="G793" s="3"/>
    </row>
    <row r="794">
      <c r="G794" s="3"/>
    </row>
    <row r="795">
      <c r="G795" s="3"/>
    </row>
    <row r="796">
      <c r="G796" s="3"/>
    </row>
    <row r="797">
      <c r="G797" s="3"/>
    </row>
    <row r="798">
      <c r="G798" s="3"/>
    </row>
    <row r="799">
      <c r="G799" s="3"/>
    </row>
    <row r="800">
      <c r="G800" s="3"/>
    </row>
    <row r="801">
      <c r="G801" s="3"/>
    </row>
    <row r="802">
      <c r="G802" s="3"/>
    </row>
    <row r="803">
      <c r="G803" s="3"/>
    </row>
    <row r="804">
      <c r="G804" s="3"/>
    </row>
    <row r="805">
      <c r="G805" s="3"/>
    </row>
    <row r="806">
      <c r="G806" s="3"/>
    </row>
    <row r="807">
      <c r="G807" s="3"/>
    </row>
    <row r="808">
      <c r="G808" s="3"/>
    </row>
    <row r="809">
      <c r="G809" s="3"/>
    </row>
    <row r="810">
      <c r="G810" s="3"/>
    </row>
    <row r="811">
      <c r="G811" s="3"/>
    </row>
    <row r="812">
      <c r="G812" s="3"/>
    </row>
    <row r="813">
      <c r="G813" s="3"/>
    </row>
    <row r="814">
      <c r="G814" s="3"/>
    </row>
    <row r="815">
      <c r="G815" s="3"/>
    </row>
    <row r="816">
      <c r="G816" s="3"/>
    </row>
    <row r="817">
      <c r="G817" s="3"/>
    </row>
    <row r="818">
      <c r="G818" s="3"/>
    </row>
    <row r="819">
      <c r="G819" s="3"/>
    </row>
    <row r="820">
      <c r="G820" s="3"/>
    </row>
    <row r="821">
      <c r="G821" s="3"/>
    </row>
    <row r="822">
      <c r="G822" s="3"/>
    </row>
    <row r="823">
      <c r="G823" s="3"/>
    </row>
    <row r="824">
      <c r="G824" s="3"/>
    </row>
    <row r="825">
      <c r="G825" s="3"/>
    </row>
    <row r="826">
      <c r="G826" s="3"/>
    </row>
    <row r="827">
      <c r="G827" s="3"/>
    </row>
    <row r="828">
      <c r="G828" s="3"/>
    </row>
    <row r="829">
      <c r="G829" s="3"/>
    </row>
    <row r="830">
      <c r="G830" s="3"/>
    </row>
    <row r="831">
      <c r="G831" s="3"/>
    </row>
    <row r="832">
      <c r="G832" s="3"/>
    </row>
    <row r="833">
      <c r="G833" s="3"/>
    </row>
    <row r="834">
      <c r="G834" s="3"/>
    </row>
    <row r="835">
      <c r="G835" s="3"/>
    </row>
    <row r="836">
      <c r="G836" s="3"/>
    </row>
    <row r="837">
      <c r="G837" s="3"/>
    </row>
    <row r="838">
      <c r="G838" s="3"/>
    </row>
    <row r="839">
      <c r="G839" s="3"/>
    </row>
    <row r="840">
      <c r="G840" s="3"/>
    </row>
    <row r="841">
      <c r="G841" s="3"/>
    </row>
    <row r="842">
      <c r="G842" s="3"/>
    </row>
    <row r="843">
      <c r="G843" s="3"/>
    </row>
    <row r="844">
      <c r="G844" s="3"/>
    </row>
    <row r="845">
      <c r="G845" s="3"/>
    </row>
    <row r="846">
      <c r="G846" s="3"/>
    </row>
    <row r="847">
      <c r="G847" s="3"/>
    </row>
    <row r="848">
      <c r="G848" s="3"/>
    </row>
    <row r="849">
      <c r="G849" s="3"/>
    </row>
    <row r="850">
      <c r="G850" s="3"/>
    </row>
    <row r="851">
      <c r="G851" s="3"/>
    </row>
    <row r="852">
      <c r="G852" s="3"/>
    </row>
    <row r="853">
      <c r="G853" s="3"/>
    </row>
    <row r="854">
      <c r="G854" s="3"/>
    </row>
    <row r="855">
      <c r="G855" s="3"/>
    </row>
    <row r="856">
      <c r="G856" s="3"/>
    </row>
    <row r="857">
      <c r="G857" s="3"/>
    </row>
    <row r="858">
      <c r="G858" s="3"/>
    </row>
    <row r="859">
      <c r="G859" s="3"/>
    </row>
    <row r="860">
      <c r="G860" s="3"/>
    </row>
    <row r="861">
      <c r="G861" s="3"/>
    </row>
    <row r="862">
      <c r="G862" s="3"/>
    </row>
    <row r="863">
      <c r="G863" s="3"/>
    </row>
    <row r="864">
      <c r="G864" s="3"/>
    </row>
    <row r="865">
      <c r="G865" s="3"/>
    </row>
    <row r="866">
      <c r="G866" s="3"/>
    </row>
    <row r="867">
      <c r="G867" s="3"/>
    </row>
    <row r="868">
      <c r="G868" s="3"/>
    </row>
    <row r="869">
      <c r="G869" s="3"/>
    </row>
    <row r="870">
      <c r="G870" s="3"/>
    </row>
    <row r="871">
      <c r="G871" s="3"/>
    </row>
    <row r="872">
      <c r="G872" s="3"/>
    </row>
    <row r="873">
      <c r="G873" s="3"/>
    </row>
    <row r="874">
      <c r="G874" s="3"/>
    </row>
    <row r="875">
      <c r="G875" s="3"/>
    </row>
    <row r="876">
      <c r="G876" s="3"/>
    </row>
    <row r="877">
      <c r="G877" s="3"/>
    </row>
    <row r="878">
      <c r="G878" s="3"/>
    </row>
    <row r="879">
      <c r="G879" s="3"/>
    </row>
    <row r="880">
      <c r="G880" s="3"/>
    </row>
    <row r="881">
      <c r="G881" s="3"/>
    </row>
    <row r="882">
      <c r="G882" s="3"/>
    </row>
    <row r="883">
      <c r="G883" s="3"/>
    </row>
    <row r="884">
      <c r="G884" s="3"/>
    </row>
    <row r="885">
      <c r="G885" s="3"/>
    </row>
    <row r="886">
      <c r="G886" s="3"/>
    </row>
    <row r="887">
      <c r="G887" s="3"/>
    </row>
    <row r="888">
      <c r="G888" s="3"/>
    </row>
    <row r="889">
      <c r="G889" s="3"/>
    </row>
    <row r="890">
      <c r="G890" s="3"/>
    </row>
    <row r="891">
      <c r="G891" s="3"/>
    </row>
    <row r="892">
      <c r="G892" s="3"/>
    </row>
    <row r="893">
      <c r="G893" s="3"/>
    </row>
    <row r="894">
      <c r="G894" s="3"/>
    </row>
    <row r="895">
      <c r="G895" s="3"/>
    </row>
    <row r="896">
      <c r="G896" s="3"/>
    </row>
    <row r="897">
      <c r="G897" s="3"/>
    </row>
    <row r="898">
      <c r="G898" s="3"/>
    </row>
    <row r="899">
      <c r="G899" s="3"/>
    </row>
    <row r="900">
      <c r="G900" s="3"/>
    </row>
    <row r="901">
      <c r="G901" s="3"/>
    </row>
    <row r="902">
      <c r="G902" s="3"/>
    </row>
    <row r="903">
      <c r="G903" s="3"/>
    </row>
    <row r="904">
      <c r="G904" s="3"/>
    </row>
    <row r="905">
      <c r="G905" s="3"/>
    </row>
    <row r="906">
      <c r="G906" s="3"/>
    </row>
    <row r="907">
      <c r="G907" s="3"/>
    </row>
    <row r="908">
      <c r="G908" s="3"/>
    </row>
    <row r="909">
      <c r="G909" s="3"/>
    </row>
    <row r="910">
      <c r="G910" s="3"/>
    </row>
    <row r="911">
      <c r="G911" s="3"/>
    </row>
    <row r="912">
      <c r="G912" s="3"/>
    </row>
    <row r="913">
      <c r="G913" s="3"/>
    </row>
    <row r="914">
      <c r="G914" s="3"/>
    </row>
    <row r="915">
      <c r="G915" s="3"/>
    </row>
    <row r="916">
      <c r="G916" s="3"/>
    </row>
    <row r="917">
      <c r="G917" s="3"/>
    </row>
    <row r="918">
      <c r="G918" s="3"/>
    </row>
    <row r="919">
      <c r="G919" s="3"/>
    </row>
    <row r="920">
      <c r="G920" s="3"/>
    </row>
    <row r="921">
      <c r="G921" s="3"/>
    </row>
    <row r="922">
      <c r="G922" s="3"/>
    </row>
    <row r="923">
      <c r="G923" s="3"/>
    </row>
    <row r="924">
      <c r="G924" s="3"/>
    </row>
    <row r="925">
      <c r="G925" s="3"/>
    </row>
    <row r="926">
      <c r="G926" s="3"/>
    </row>
    <row r="927">
      <c r="G927" s="3"/>
    </row>
    <row r="928">
      <c r="G928" s="3"/>
    </row>
    <row r="929">
      <c r="G929" s="3"/>
    </row>
    <row r="930">
      <c r="G930" s="3"/>
    </row>
    <row r="931">
      <c r="G931" s="3"/>
    </row>
    <row r="932">
      <c r="G932" s="3"/>
    </row>
    <row r="933">
      <c r="G933" s="3"/>
    </row>
    <row r="934">
      <c r="G934" s="3"/>
    </row>
    <row r="935">
      <c r="G935" s="3"/>
    </row>
    <row r="936">
      <c r="G936" s="3"/>
    </row>
    <row r="937">
      <c r="G937" s="3"/>
    </row>
    <row r="938">
      <c r="G938" s="3"/>
    </row>
    <row r="939">
      <c r="G939" s="3"/>
    </row>
    <row r="940">
      <c r="G940" s="3"/>
    </row>
    <row r="941">
      <c r="G941" s="3"/>
    </row>
    <row r="942">
      <c r="G942" s="3"/>
    </row>
    <row r="943">
      <c r="G943" s="3"/>
    </row>
    <row r="944">
      <c r="G944" s="3"/>
    </row>
    <row r="945">
      <c r="G945" s="3"/>
    </row>
    <row r="946">
      <c r="G946" s="3"/>
    </row>
    <row r="947">
      <c r="G947" s="3"/>
    </row>
    <row r="948">
      <c r="G948" s="3"/>
    </row>
    <row r="949">
      <c r="G949" s="3"/>
    </row>
    <row r="950">
      <c r="G950" s="3"/>
    </row>
    <row r="951">
      <c r="G951" s="3"/>
    </row>
    <row r="952">
      <c r="G952" s="3"/>
    </row>
    <row r="953">
      <c r="G953" s="3"/>
    </row>
    <row r="954">
      <c r="G954" s="3"/>
    </row>
    <row r="955">
      <c r="G955" s="3"/>
    </row>
    <row r="956">
      <c r="G956" s="3"/>
    </row>
    <row r="957">
      <c r="G957" s="3"/>
    </row>
    <row r="958">
      <c r="G958" s="3"/>
    </row>
    <row r="959">
      <c r="G959" s="3"/>
    </row>
    <row r="960">
      <c r="G960" s="3"/>
    </row>
    <row r="961">
      <c r="G961" s="3"/>
    </row>
    <row r="962">
      <c r="G962" s="3"/>
    </row>
    <row r="963">
      <c r="G963" s="3"/>
    </row>
    <row r="964">
      <c r="G964" s="3"/>
    </row>
    <row r="965">
      <c r="G965" s="3"/>
    </row>
    <row r="966">
      <c r="G966" s="3"/>
    </row>
    <row r="967">
      <c r="G967" s="3"/>
    </row>
    <row r="968">
      <c r="G968" s="3"/>
    </row>
    <row r="969">
      <c r="G969" s="3"/>
    </row>
    <row r="970">
      <c r="G970" s="3"/>
    </row>
    <row r="971">
      <c r="G971" s="3"/>
    </row>
    <row r="972">
      <c r="G972" s="3"/>
    </row>
    <row r="973">
      <c r="G973" s="3"/>
    </row>
    <row r="974">
      <c r="G974" s="3"/>
    </row>
    <row r="975">
      <c r="G975" s="3"/>
    </row>
    <row r="976">
      <c r="G976" s="3"/>
    </row>
    <row r="977">
      <c r="G977" s="3"/>
    </row>
    <row r="978">
      <c r="G978" s="3"/>
    </row>
    <row r="979">
      <c r="G979" s="3"/>
    </row>
    <row r="980">
      <c r="G980" s="3"/>
    </row>
    <row r="981">
      <c r="G981" s="3"/>
    </row>
    <row r="982">
      <c r="G982" s="3"/>
    </row>
    <row r="983">
      <c r="G983" s="3"/>
    </row>
    <row r="984">
      <c r="G984" s="3"/>
    </row>
    <row r="985">
      <c r="G985" s="3"/>
    </row>
    <row r="986">
      <c r="G986" s="3"/>
    </row>
    <row r="987">
      <c r="G987" s="3"/>
    </row>
    <row r="988">
      <c r="G988" s="3"/>
    </row>
    <row r="989">
      <c r="G989" s="3"/>
    </row>
    <row r="990">
      <c r="G990" s="3"/>
    </row>
    <row r="991">
      <c r="G991" s="3"/>
    </row>
    <row r="992">
      <c r="G992" s="3"/>
    </row>
    <row r="993">
      <c r="G993" s="3"/>
    </row>
    <row r="994">
      <c r="G994" s="3"/>
    </row>
    <row r="995">
      <c r="G995" s="3"/>
    </row>
    <row r="996">
      <c r="G996" s="3"/>
    </row>
    <row r="997">
      <c r="G997" s="3"/>
    </row>
    <row r="998">
      <c r="G998" s="3"/>
    </row>
    <row r="999">
      <c r="G999" s="3"/>
    </row>
    <row r="1000">
      <c r="G1000" s="3"/>
    </row>
    <row r="1001">
      <c r="G1001" s="3"/>
    </row>
    <row r="1002">
      <c r="G1002" s="3"/>
    </row>
    <row r="1003">
      <c r="G1003" s="3"/>
    </row>
    <row r="1004">
      <c r="G1004" s="3"/>
    </row>
    <row r="1005">
      <c r="G1005" s="3"/>
    </row>
    <row r="1006">
      <c r="G1006" s="3"/>
    </row>
    <row r="1007">
      <c r="G1007" s="3"/>
    </row>
    <row r="1008">
      <c r="G1008" s="3"/>
    </row>
    <row r="1009">
      <c r="G1009" s="3"/>
    </row>
    <row r="1010">
      <c r="G1010" s="3"/>
    </row>
    <row r="1011">
      <c r="G1011" s="3"/>
    </row>
    <row r="1012">
      <c r="G1012" s="3"/>
    </row>
    <row r="1013">
      <c r="G1013" s="3"/>
    </row>
    <row r="1014">
      <c r="G1014" s="3"/>
    </row>
    <row r="1015">
      <c r="G1015" s="3"/>
    </row>
    <row r="1016">
      <c r="G1016" s="3"/>
    </row>
    <row r="1017">
      <c r="G1017" s="3"/>
    </row>
    <row r="1018">
      <c r="G1018" s="3"/>
    </row>
    <row r="1019">
      <c r="G1019" s="3"/>
    </row>
    <row r="1020">
      <c r="G1020" s="3"/>
    </row>
    <row r="1021">
      <c r="G1021" s="3"/>
    </row>
  </sheetData>
  <hyperlinks>
    <hyperlink r:id="rId1" ref="C4"/>
    <hyperlink r:id="rId2" ref="C5"/>
    <hyperlink r:id="rId3" ref="C6"/>
    <hyperlink r:id="rId4" ref="C7"/>
    <hyperlink r:id="rId5" ref="C8"/>
    <hyperlink r:id="rId6" ref="C9"/>
    <hyperlink r:id="rId7" ref="C10"/>
    <hyperlink r:id="rId8" ref="C11"/>
    <hyperlink r:id="rId9" ref="C12"/>
    <hyperlink r:id="rId10" ref="C13"/>
    <hyperlink r:id="rId11" ref="C14"/>
    <hyperlink r:id="rId12" ref="C15"/>
    <hyperlink r:id="rId13" ref="C16"/>
    <hyperlink r:id="rId14" ref="C17"/>
    <hyperlink r:id="rId15" ref="C18"/>
    <hyperlink r:id="rId16" ref="C19"/>
    <hyperlink r:id="rId17" ref="C20"/>
    <hyperlink r:id="rId18" ref="C21"/>
    <hyperlink r:id="rId19" ref="C22"/>
    <hyperlink r:id="rId20" ref="C23"/>
    <hyperlink r:id="rId21" ref="C24"/>
    <hyperlink r:id="rId22" ref="C25"/>
    <hyperlink r:id="rId23" ref="C26"/>
    <hyperlink r:id="rId24" ref="C27"/>
    <hyperlink r:id="rId25" ref="C28"/>
    <hyperlink r:id="rId26" ref="C29"/>
    <hyperlink r:id="rId27" ref="C30"/>
    <hyperlink r:id="rId28" ref="C31"/>
    <hyperlink r:id="rId29" ref="C32"/>
    <hyperlink r:id="rId30" ref="C33"/>
    <hyperlink r:id="rId31" ref="C34"/>
    <hyperlink r:id="rId32" ref="C35"/>
    <hyperlink r:id="rId33" ref="C36"/>
    <hyperlink r:id="rId34" ref="C40"/>
    <hyperlink r:id="rId35" ref="C41"/>
    <hyperlink r:id="rId36" ref="C44"/>
    <hyperlink r:id="rId37" ref="C45"/>
    <hyperlink r:id="rId38" ref="C46"/>
    <hyperlink r:id="rId39" ref="C47"/>
    <hyperlink r:id="rId40" ref="C48"/>
    <hyperlink r:id="rId41" ref="C49"/>
    <hyperlink r:id="rId42" ref="C50"/>
    <hyperlink r:id="rId43" ref="C51"/>
    <hyperlink r:id="rId44" ref="C52"/>
    <hyperlink r:id="rId45" ref="C53"/>
    <hyperlink r:id="rId46" ref="C54"/>
    <hyperlink r:id="rId47" ref="C55"/>
  </hyperlinks>
  <drawing r:id="rId48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5.13"/>
    <col customWidth="1" min="2" max="2" width="55.25"/>
  </cols>
  <sheetData>
    <row r="1">
      <c r="A1" s="22" t="s">
        <v>530</v>
      </c>
      <c r="G1" s="3"/>
    </row>
    <row r="2">
      <c r="A2" s="1"/>
      <c r="G2" s="3"/>
    </row>
    <row r="3">
      <c r="A3" s="2" t="s">
        <v>41</v>
      </c>
      <c r="B3" s="14" t="s">
        <v>42</v>
      </c>
      <c r="C3" s="14" t="s">
        <v>43</v>
      </c>
      <c r="D3" s="14" t="s">
        <v>119</v>
      </c>
      <c r="E3" s="14" t="s">
        <v>120</v>
      </c>
      <c r="F3" s="14" t="s">
        <v>171</v>
      </c>
      <c r="G3" s="26" t="s">
        <v>47</v>
      </c>
      <c r="H3" s="14" t="s">
        <v>48</v>
      </c>
      <c r="I3" s="14" t="s">
        <v>49</v>
      </c>
      <c r="J3" s="14" t="s">
        <v>50</v>
      </c>
      <c r="K3" s="2" t="s">
        <v>51</v>
      </c>
      <c r="L3" s="2" t="s">
        <v>52</v>
      </c>
      <c r="M3" s="2" t="s">
        <v>53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" t="s">
        <v>531</v>
      </c>
      <c r="C4" s="19" t="s">
        <v>532</v>
      </c>
      <c r="D4" s="1">
        <f t="shared" ref="D4:D36" si="1">ROUNDUP(F4/4)</f>
        <v>1</v>
      </c>
      <c r="E4" s="1"/>
      <c r="F4" s="1">
        <v>1.0</v>
      </c>
      <c r="G4" s="24">
        <v>495.0</v>
      </c>
      <c r="H4" s="3">
        <f t="shared" ref="H4:H36" si="2">D4*G4</f>
        <v>495</v>
      </c>
      <c r="J4" s="3">
        <f t="shared" ref="J4:J36" si="3">G4*F4</f>
        <v>495</v>
      </c>
      <c r="K4" s="4" t="b">
        <v>0</v>
      </c>
      <c r="L4" s="4" t="b">
        <v>0</v>
      </c>
      <c r="M4" s="1" t="b">
        <v>1</v>
      </c>
    </row>
    <row r="5">
      <c r="A5" s="1" t="s">
        <v>533</v>
      </c>
      <c r="B5" s="23" t="s">
        <v>534</v>
      </c>
      <c r="C5" s="19" t="s">
        <v>535</v>
      </c>
      <c r="D5" s="1">
        <f t="shared" si="1"/>
        <v>1</v>
      </c>
      <c r="E5" s="1"/>
      <c r="F5" s="1">
        <v>1.0</v>
      </c>
      <c r="G5" s="24">
        <v>189.0</v>
      </c>
      <c r="H5" s="3">
        <f t="shared" si="2"/>
        <v>189</v>
      </c>
      <c r="J5" s="3">
        <f t="shared" si="3"/>
        <v>189</v>
      </c>
      <c r="K5" s="4" t="b">
        <v>0</v>
      </c>
      <c r="L5" s="4" t="b">
        <v>0</v>
      </c>
      <c r="M5" s="1" t="b">
        <v>1</v>
      </c>
    </row>
    <row r="6">
      <c r="A6" s="1" t="s">
        <v>536</v>
      </c>
      <c r="B6" s="23" t="s">
        <v>537</v>
      </c>
      <c r="C6" s="19" t="s">
        <v>538</v>
      </c>
      <c r="D6" s="1">
        <f t="shared" si="1"/>
        <v>1</v>
      </c>
      <c r="E6" s="1"/>
      <c r="F6" s="1">
        <v>2.0</v>
      </c>
      <c r="G6" s="24">
        <v>113.96</v>
      </c>
      <c r="H6" s="3">
        <f t="shared" si="2"/>
        <v>113.96</v>
      </c>
      <c r="J6" s="3">
        <f t="shared" si="3"/>
        <v>227.92</v>
      </c>
      <c r="K6" s="4" t="b">
        <v>0</v>
      </c>
      <c r="L6" s="4" t="b">
        <v>0</v>
      </c>
      <c r="M6" s="1" t="b">
        <v>1</v>
      </c>
    </row>
    <row r="7">
      <c r="A7" s="1" t="s">
        <v>539</v>
      </c>
      <c r="B7" s="23" t="s">
        <v>540</v>
      </c>
      <c r="C7" s="19" t="s">
        <v>541</v>
      </c>
      <c r="D7" s="1">
        <f t="shared" si="1"/>
        <v>1</v>
      </c>
      <c r="E7" s="1"/>
      <c r="F7" s="1">
        <v>1.0</v>
      </c>
      <c r="G7" s="24">
        <v>113.0</v>
      </c>
      <c r="H7" s="3">
        <f t="shared" si="2"/>
        <v>113</v>
      </c>
      <c r="J7" s="3">
        <f t="shared" si="3"/>
        <v>113</v>
      </c>
      <c r="K7" s="1" t="b">
        <v>1</v>
      </c>
      <c r="L7" s="4" t="b">
        <v>0</v>
      </c>
      <c r="M7" s="1" t="b">
        <v>1</v>
      </c>
    </row>
    <row r="8">
      <c r="A8" s="1" t="s">
        <v>542</v>
      </c>
      <c r="B8" s="23" t="s">
        <v>543</v>
      </c>
      <c r="C8" s="19" t="s">
        <v>544</v>
      </c>
      <c r="D8" s="1">
        <f t="shared" si="1"/>
        <v>1</v>
      </c>
      <c r="E8" s="1"/>
      <c r="F8" s="1">
        <v>2.0</v>
      </c>
      <c r="G8" s="24">
        <v>22.98</v>
      </c>
      <c r="H8" s="3">
        <f t="shared" si="2"/>
        <v>22.98</v>
      </c>
      <c r="J8" s="3">
        <f t="shared" si="3"/>
        <v>45.96</v>
      </c>
      <c r="K8" s="1" t="b">
        <v>1</v>
      </c>
      <c r="L8" s="4" t="b">
        <v>0</v>
      </c>
      <c r="M8" s="1" t="b">
        <v>1</v>
      </c>
    </row>
    <row r="9">
      <c r="A9" s="1" t="s">
        <v>545</v>
      </c>
      <c r="B9" s="23" t="s">
        <v>546</v>
      </c>
      <c r="C9" s="19" t="s">
        <v>547</v>
      </c>
      <c r="D9" s="1">
        <f t="shared" si="1"/>
        <v>1</v>
      </c>
      <c r="E9" s="1"/>
      <c r="F9" s="1">
        <v>2.0</v>
      </c>
      <c r="G9" s="24">
        <v>12.98</v>
      </c>
      <c r="H9" s="3">
        <f t="shared" si="2"/>
        <v>12.98</v>
      </c>
      <c r="J9" s="3">
        <f t="shared" si="3"/>
        <v>25.96</v>
      </c>
      <c r="K9" s="1" t="b">
        <v>1</v>
      </c>
      <c r="L9" s="4" t="b">
        <v>0</v>
      </c>
      <c r="M9" s="1" t="b">
        <v>1</v>
      </c>
    </row>
    <row r="10">
      <c r="A10" s="1" t="s">
        <v>548</v>
      </c>
      <c r="B10" s="23"/>
      <c r="C10" s="19" t="s">
        <v>549</v>
      </c>
      <c r="D10" s="1">
        <f t="shared" si="1"/>
        <v>1</v>
      </c>
      <c r="E10" s="1"/>
      <c r="F10" s="1">
        <v>1.0</v>
      </c>
      <c r="G10" s="24">
        <v>72.95</v>
      </c>
      <c r="H10" s="3">
        <f t="shared" si="2"/>
        <v>72.95</v>
      </c>
      <c r="J10" s="3">
        <f t="shared" si="3"/>
        <v>72.95</v>
      </c>
      <c r="K10" s="4" t="b">
        <v>0</v>
      </c>
      <c r="L10" s="4" t="b">
        <v>0</v>
      </c>
      <c r="M10" s="1" t="b">
        <v>1</v>
      </c>
    </row>
    <row r="11">
      <c r="A11" s="1" t="s">
        <v>550</v>
      </c>
      <c r="B11" s="23" t="s">
        <v>551</v>
      </c>
      <c r="C11" s="19" t="s">
        <v>552</v>
      </c>
      <c r="D11" s="1">
        <f t="shared" si="1"/>
        <v>1</v>
      </c>
      <c r="E11" s="1"/>
      <c r="F11" s="1">
        <v>1.0</v>
      </c>
      <c r="G11" s="24">
        <v>69.79</v>
      </c>
      <c r="H11" s="3">
        <f t="shared" si="2"/>
        <v>69.79</v>
      </c>
      <c r="J11" s="3">
        <f t="shared" si="3"/>
        <v>69.79</v>
      </c>
      <c r="K11" s="4" t="b">
        <v>0</v>
      </c>
      <c r="L11" s="4" t="b">
        <v>0</v>
      </c>
      <c r="M11" s="1" t="b">
        <v>1</v>
      </c>
    </row>
    <row r="12">
      <c r="A12" s="1" t="s">
        <v>553</v>
      </c>
      <c r="B12" s="23" t="s">
        <v>554</v>
      </c>
      <c r="C12" s="19" t="s">
        <v>555</v>
      </c>
      <c r="D12" s="1">
        <f t="shared" si="1"/>
        <v>1</v>
      </c>
      <c r="E12" s="1"/>
      <c r="F12" s="1">
        <v>1.0</v>
      </c>
      <c r="G12" s="24">
        <v>679.99</v>
      </c>
      <c r="H12" s="3">
        <f t="shared" si="2"/>
        <v>679.99</v>
      </c>
      <c r="J12" s="3">
        <f t="shared" si="3"/>
        <v>679.99</v>
      </c>
      <c r="K12" s="1" t="b">
        <v>0</v>
      </c>
      <c r="L12" s="4" t="b">
        <v>0</v>
      </c>
      <c r="M12" s="1" t="b">
        <v>1</v>
      </c>
    </row>
    <row r="13">
      <c r="A13" s="1" t="s">
        <v>556</v>
      </c>
      <c r="B13" s="23" t="s">
        <v>557</v>
      </c>
      <c r="C13" s="19" t="s">
        <v>558</v>
      </c>
      <c r="D13" s="1">
        <f t="shared" si="1"/>
        <v>1</v>
      </c>
      <c r="E13" s="1"/>
      <c r="F13" s="1">
        <v>2.0</v>
      </c>
      <c r="G13" s="24">
        <v>49.98</v>
      </c>
      <c r="H13" s="3">
        <f t="shared" si="2"/>
        <v>49.98</v>
      </c>
      <c r="J13" s="3">
        <f t="shared" si="3"/>
        <v>99.96</v>
      </c>
      <c r="K13" s="1" t="b">
        <v>1</v>
      </c>
      <c r="L13" s="4" t="b">
        <v>0</v>
      </c>
      <c r="M13" s="1" t="b">
        <v>1</v>
      </c>
    </row>
    <row r="14">
      <c r="A14" s="1" t="s">
        <v>559</v>
      </c>
      <c r="B14" s="23" t="s">
        <v>560</v>
      </c>
      <c r="C14" s="19" t="s">
        <v>561</v>
      </c>
      <c r="D14" s="1">
        <f t="shared" si="1"/>
        <v>1</v>
      </c>
      <c r="E14" s="1"/>
      <c r="F14" s="1">
        <v>1.0</v>
      </c>
      <c r="G14" s="24">
        <v>549.99</v>
      </c>
      <c r="H14" s="3">
        <f t="shared" si="2"/>
        <v>549.99</v>
      </c>
      <c r="J14" s="3">
        <f t="shared" si="3"/>
        <v>549.99</v>
      </c>
      <c r="K14" s="4" t="b">
        <v>0</v>
      </c>
      <c r="L14" s="4" t="b">
        <v>0</v>
      </c>
      <c r="M14" s="1" t="b">
        <v>1</v>
      </c>
    </row>
    <row r="15">
      <c r="A15" s="1" t="s">
        <v>562</v>
      </c>
      <c r="B15" s="23"/>
      <c r="C15" s="19" t="s">
        <v>563</v>
      </c>
      <c r="D15" s="1">
        <f t="shared" si="1"/>
        <v>1</v>
      </c>
      <c r="E15" s="1"/>
      <c r="F15" s="1">
        <v>2.0</v>
      </c>
      <c r="G15" s="24">
        <v>2.99</v>
      </c>
      <c r="H15" s="3">
        <f t="shared" si="2"/>
        <v>2.99</v>
      </c>
      <c r="J15" s="3">
        <f t="shared" si="3"/>
        <v>5.98</v>
      </c>
      <c r="K15" s="4" t="b">
        <v>0</v>
      </c>
      <c r="L15" s="4" t="b">
        <v>0</v>
      </c>
      <c r="M15" s="1" t="b">
        <v>1</v>
      </c>
    </row>
    <row r="16">
      <c r="A16" s="1" t="s">
        <v>562</v>
      </c>
      <c r="B16" s="23"/>
      <c r="C16" s="19" t="s">
        <v>564</v>
      </c>
      <c r="D16" s="1">
        <f t="shared" si="1"/>
        <v>1</v>
      </c>
      <c r="E16" s="1"/>
      <c r="F16" s="1">
        <v>2.0</v>
      </c>
      <c r="G16" s="24">
        <v>4.99</v>
      </c>
      <c r="H16" s="3">
        <f t="shared" si="2"/>
        <v>4.99</v>
      </c>
      <c r="J16" s="3">
        <f t="shared" si="3"/>
        <v>9.98</v>
      </c>
      <c r="K16" s="4" t="b">
        <v>0</v>
      </c>
      <c r="L16" s="4" t="b">
        <v>0</v>
      </c>
      <c r="M16" s="1" t="b">
        <v>1</v>
      </c>
    </row>
    <row r="17">
      <c r="A17" s="1" t="s">
        <v>562</v>
      </c>
      <c r="B17" s="23" t="s">
        <v>565</v>
      </c>
      <c r="C17" s="19" t="s">
        <v>566</v>
      </c>
      <c r="D17" s="1">
        <f t="shared" si="1"/>
        <v>1</v>
      </c>
      <c r="E17" s="1"/>
      <c r="F17" s="1">
        <v>2.0</v>
      </c>
      <c r="G17" s="24">
        <v>5.99</v>
      </c>
      <c r="H17" s="3">
        <f t="shared" si="2"/>
        <v>5.99</v>
      </c>
      <c r="J17" s="3">
        <f t="shared" si="3"/>
        <v>11.98</v>
      </c>
      <c r="K17" s="4" t="b">
        <v>0</v>
      </c>
      <c r="L17" s="4" t="b">
        <v>0</v>
      </c>
      <c r="M17" s="1" t="b">
        <v>1</v>
      </c>
    </row>
    <row r="18">
      <c r="A18" s="1" t="s">
        <v>567</v>
      </c>
      <c r="C18" s="19" t="s">
        <v>568</v>
      </c>
      <c r="D18" s="1">
        <f t="shared" si="1"/>
        <v>1</v>
      </c>
      <c r="E18" s="1"/>
      <c r="F18" s="1">
        <v>1.0</v>
      </c>
      <c r="G18" s="24">
        <v>12.99</v>
      </c>
      <c r="H18" s="3">
        <f t="shared" si="2"/>
        <v>12.99</v>
      </c>
      <c r="J18" s="3">
        <f t="shared" si="3"/>
        <v>12.99</v>
      </c>
      <c r="K18" s="4" t="b">
        <v>0</v>
      </c>
      <c r="L18" s="4" t="b">
        <v>0</v>
      </c>
      <c r="M18" s="1" t="b">
        <v>1</v>
      </c>
    </row>
    <row r="19">
      <c r="A19" s="1" t="s">
        <v>569</v>
      </c>
      <c r="B19" s="23" t="s">
        <v>570</v>
      </c>
      <c r="C19" s="19" t="s">
        <v>571</v>
      </c>
      <c r="D19" s="1">
        <f t="shared" si="1"/>
        <v>1</v>
      </c>
      <c r="E19" s="1"/>
      <c r="F19" s="1">
        <v>1.0</v>
      </c>
      <c r="G19" s="24">
        <v>119.99</v>
      </c>
      <c r="H19" s="3">
        <f t="shared" si="2"/>
        <v>119.99</v>
      </c>
      <c r="J19" s="3">
        <f t="shared" si="3"/>
        <v>119.99</v>
      </c>
      <c r="K19" s="1" t="b">
        <v>1</v>
      </c>
      <c r="L19" s="4" t="b">
        <v>0</v>
      </c>
      <c r="M19" s="1" t="b">
        <v>1</v>
      </c>
    </row>
    <row r="20">
      <c r="A20" s="1" t="s">
        <v>572</v>
      </c>
      <c r="B20" s="23" t="s">
        <v>573</v>
      </c>
      <c r="C20" s="19" t="s">
        <v>574</v>
      </c>
      <c r="D20" s="1">
        <f t="shared" si="1"/>
        <v>1</v>
      </c>
      <c r="E20" s="1"/>
      <c r="F20" s="1">
        <v>1.0</v>
      </c>
      <c r="G20" s="24">
        <v>13.99</v>
      </c>
      <c r="H20" s="3">
        <f t="shared" si="2"/>
        <v>13.99</v>
      </c>
      <c r="J20" s="3">
        <f t="shared" si="3"/>
        <v>13.99</v>
      </c>
      <c r="K20" s="1" t="b">
        <v>1</v>
      </c>
      <c r="L20" s="4" t="b">
        <v>0</v>
      </c>
      <c r="M20" s="1" t="b">
        <v>1</v>
      </c>
    </row>
    <row r="21">
      <c r="A21" s="1" t="s">
        <v>575</v>
      </c>
      <c r="C21" s="19" t="s">
        <v>576</v>
      </c>
      <c r="D21" s="1">
        <f t="shared" si="1"/>
        <v>1</v>
      </c>
      <c r="E21" s="1"/>
      <c r="F21" s="1">
        <v>1.0</v>
      </c>
      <c r="G21" s="24">
        <v>18.25</v>
      </c>
      <c r="H21" s="3">
        <f t="shared" si="2"/>
        <v>18.25</v>
      </c>
      <c r="J21" s="3">
        <f t="shared" si="3"/>
        <v>18.25</v>
      </c>
      <c r="K21" s="1" t="b">
        <v>1</v>
      </c>
      <c r="L21" s="4" t="b">
        <v>0</v>
      </c>
      <c r="M21" s="1" t="b">
        <v>1</v>
      </c>
    </row>
    <row r="22">
      <c r="A22" s="1" t="s">
        <v>577</v>
      </c>
      <c r="C22" s="19" t="s">
        <v>578</v>
      </c>
      <c r="D22" s="1">
        <f t="shared" si="1"/>
        <v>1</v>
      </c>
      <c r="E22" s="1"/>
      <c r="F22" s="1">
        <v>1.0</v>
      </c>
      <c r="G22" s="24">
        <v>34.95</v>
      </c>
      <c r="H22" s="3">
        <f t="shared" si="2"/>
        <v>34.95</v>
      </c>
      <c r="J22" s="3">
        <f t="shared" si="3"/>
        <v>34.95</v>
      </c>
      <c r="K22" s="1" t="b">
        <v>1</v>
      </c>
      <c r="L22" s="4" t="b">
        <v>0</v>
      </c>
      <c r="M22" s="1" t="b">
        <v>1</v>
      </c>
    </row>
    <row r="23">
      <c r="A23" s="1" t="s">
        <v>579</v>
      </c>
      <c r="B23" s="23" t="s">
        <v>580</v>
      </c>
      <c r="C23" s="19" t="s">
        <v>581</v>
      </c>
      <c r="D23" s="1">
        <f t="shared" si="1"/>
        <v>1</v>
      </c>
      <c r="E23" s="1"/>
      <c r="F23" s="1">
        <v>3.0</v>
      </c>
      <c r="G23" s="24">
        <v>18.99</v>
      </c>
      <c r="H23" s="3">
        <f t="shared" si="2"/>
        <v>18.99</v>
      </c>
      <c r="J23" s="3">
        <f t="shared" si="3"/>
        <v>56.97</v>
      </c>
      <c r="K23" s="1" t="b">
        <v>1</v>
      </c>
      <c r="L23" s="4" t="b">
        <v>0</v>
      </c>
      <c r="M23" s="1" t="b">
        <v>1</v>
      </c>
    </row>
    <row r="24">
      <c r="A24" s="1" t="s">
        <v>582</v>
      </c>
      <c r="B24" s="23" t="s">
        <v>583</v>
      </c>
      <c r="C24" s="19" t="s">
        <v>584</v>
      </c>
      <c r="D24" s="1">
        <f t="shared" si="1"/>
        <v>1</v>
      </c>
      <c r="E24" s="1"/>
      <c r="F24" s="1">
        <v>2.0</v>
      </c>
      <c r="G24" s="24">
        <v>21.99</v>
      </c>
      <c r="H24" s="3">
        <f t="shared" si="2"/>
        <v>21.99</v>
      </c>
      <c r="J24" s="3">
        <f t="shared" si="3"/>
        <v>43.98</v>
      </c>
      <c r="K24" s="1" t="b">
        <v>1</v>
      </c>
      <c r="L24" s="4" t="b">
        <v>0</v>
      </c>
      <c r="M24" s="1" t="b">
        <v>1</v>
      </c>
    </row>
    <row r="25">
      <c r="A25" s="1" t="s">
        <v>585</v>
      </c>
      <c r="B25" s="23" t="s">
        <v>586</v>
      </c>
      <c r="C25" s="19" t="s">
        <v>587</v>
      </c>
      <c r="D25" s="1">
        <f t="shared" si="1"/>
        <v>1</v>
      </c>
      <c r="E25" s="1"/>
      <c r="F25" s="1">
        <v>2.0</v>
      </c>
      <c r="G25" s="24">
        <v>10.25</v>
      </c>
      <c r="H25" s="3">
        <f t="shared" si="2"/>
        <v>10.25</v>
      </c>
      <c r="J25" s="3">
        <f t="shared" si="3"/>
        <v>20.5</v>
      </c>
      <c r="K25" s="1" t="b">
        <v>1</v>
      </c>
      <c r="L25" s="4" t="b">
        <v>0</v>
      </c>
      <c r="M25" s="1" t="b">
        <v>1</v>
      </c>
    </row>
    <row r="26">
      <c r="A26" s="1" t="s">
        <v>588</v>
      </c>
      <c r="C26" s="19" t="s">
        <v>589</v>
      </c>
      <c r="D26" s="1">
        <f t="shared" si="1"/>
        <v>2</v>
      </c>
      <c r="E26" s="1"/>
      <c r="F26" s="1">
        <v>5.0</v>
      </c>
      <c r="G26" s="24">
        <v>3.99</v>
      </c>
      <c r="H26" s="3">
        <f t="shared" si="2"/>
        <v>7.98</v>
      </c>
      <c r="J26" s="3">
        <f t="shared" si="3"/>
        <v>19.95</v>
      </c>
      <c r="K26" s="1" t="b">
        <v>1</v>
      </c>
      <c r="L26" s="4" t="b">
        <v>0</v>
      </c>
      <c r="M26" s="1" t="b">
        <v>1</v>
      </c>
    </row>
    <row r="27">
      <c r="A27" s="1" t="s">
        <v>590</v>
      </c>
      <c r="B27" s="23" t="s">
        <v>591</v>
      </c>
      <c r="C27" s="19" t="s">
        <v>592</v>
      </c>
      <c r="D27" s="1">
        <f t="shared" si="1"/>
        <v>1</v>
      </c>
      <c r="E27" s="1"/>
      <c r="F27" s="1">
        <v>1.0</v>
      </c>
      <c r="G27" s="24">
        <v>32.75</v>
      </c>
      <c r="H27" s="3">
        <f t="shared" si="2"/>
        <v>32.75</v>
      </c>
      <c r="J27" s="3">
        <f t="shared" si="3"/>
        <v>32.75</v>
      </c>
      <c r="K27" s="1" t="b">
        <v>0</v>
      </c>
      <c r="L27" s="4" t="b">
        <v>0</v>
      </c>
      <c r="M27" s="1" t="b">
        <v>1</v>
      </c>
    </row>
    <row r="28">
      <c r="A28" s="1" t="s">
        <v>593</v>
      </c>
      <c r="B28" s="23" t="s">
        <v>594</v>
      </c>
      <c r="C28" s="19" t="s">
        <v>595</v>
      </c>
      <c r="D28" s="1">
        <f t="shared" si="1"/>
        <v>1</v>
      </c>
      <c r="E28" s="1"/>
      <c r="F28" s="1">
        <v>1.0</v>
      </c>
      <c r="G28" s="24">
        <v>99.99</v>
      </c>
      <c r="H28" s="3">
        <f t="shared" si="2"/>
        <v>99.99</v>
      </c>
      <c r="J28" s="3">
        <f t="shared" si="3"/>
        <v>99.99</v>
      </c>
      <c r="K28" s="4" t="b">
        <v>0</v>
      </c>
      <c r="L28" s="4" t="b">
        <v>0</v>
      </c>
      <c r="M28" s="1" t="b">
        <v>1</v>
      </c>
    </row>
    <row r="29">
      <c r="A29" s="1" t="s">
        <v>596</v>
      </c>
      <c r="B29" s="23" t="s">
        <v>597</v>
      </c>
      <c r="C29" s="19" t="s">
        <v>598</v>
      </c>
      <c r="D29" s="1">
        <f t="shared" si="1"/>
        <v>1</v>
      </c>
      <c r="E29" s="1"/>
      <c r="F29" s="1">
        <v>1.0</v>
      </c>
      <c r="G29" s="24">
        <v>95.0</v>
      </c>
      <c r="H29" s="3">
        <f t="shared" si="2"/>
        <v>95</v>
      </c>
      <c r="J29" s="3">
        <f t="shared" si="3"/>
        <v>95</v>
      </c>
      <c r="K29" s="1" t="b">
        <v>1</v>
      </c>
      <c r="L29" s="4" t="b">
        <v>0</v>
      </c>
      <c r="M29" s="1" t="b">
        <v>1</v>
      </c>
    </row>
    <row r="30">
      <c r="A30" s="1" t="s">
        <v>599</v>
      </c>
      <c r="B30" s="23" t="s">
        <v>600</v>
      </c>
      <c r="C30" s="19" t="s">
        <v>601</v>
      </c>
      <c r="D30" s="1">
        <f t="shared" si="1"/>
        <v>1</v>
      </c>
      <c r="E30" s="1"/>
      <c r="F30" s="1">
        <v>1.0</v>
      </c>
      <c r="G30" s="24">
        <v>91.95</v>
      </c>
      <c r="H30" s="3">
        <f t="shared" si="2"/>
        <v>91.95</v>
      </c>
      <c r="J30" s="3">
        <f t="shared" si="3"/>
        <v>91.95</v>
      </c>
      <c r="K30" s="1" t="b">
        <v>0</v>
      </c>
      <c r="L30" s="4" t="b">
        <v>0</v>
      </c>
      <c r="M30" s="1" t="b">
        <v>1</v>
      </c>
    </row>
    <row r="31">
      <c r="A31" s="1" t="s">
        <v>602</v>
      </c>
      <c r="B31" s="23" t="s">
        <v>603</v>
      </c>
      <c r="C31" s="19" t="s">
        <v>604</v>
      </c>
      <c r="D31" s="1">
        <f t="shared" si="1"/>
        <v>1</v>
      </c>
      <c r="E31" s="1"/>
      <c r="F31" s="1">
        <v>1.0</v>
      </c>
      <c r="G31" s="24">
        <v>6.99</v>
      </c>
      <c r="H31" s="3">
        <f t="shared" si="2"/>
        <v>6.99</v>
      </c>
      <c r="J31" s="3">
        <f t="shared" si="3"/>
        <v>6.99</v>
      </c>
      <c r="K31" s="4" t="b">
        <v>0</v>
      </c>
      <c r="L31" s="4" t="b">
        <v>0</v>
      </c>
      <c r="M31" s="1" t="b">
        <v>1</v>
      </c>
    </row>
    <row r="32">
      <c r="A32" s="1" t="s">
        <v>605</v>
      </c>
      <c r="C32" s="19" t="s">
        <v>606</v>
      </c>
      <c r="D32" s="1">
        <f t="shared" si="1"/>
        <v>1</v>
      </c>
      <c r="E32" s="1"/>
      <c r="F32" s="1">
        <v>2.0</v>
      </c>
      <c r="G32" s="24">
        <v>12.99</v>
      </c>
      <c r="H32" s="3">
        <f t="shared" si="2"/>
        <v>12.99</v>
      </c>
      <c r="J32" s="3">
        <f t="shared" si="3"/>
        <v>25.98</v>
      </c>
      <c r="K32" s="1" t="b">
        <v>1</v>
      </c>
      <c r="L32" s="4" t="b">
        <v>0</v>
      </c>
      <c r="M32" s="1" t="b">
        <v>1</v>
      </c>
    </row>
    <row r="33">
      <c r="A33" s="1" t="s">
        <v>607</v>
      </c>
      <c r="B33" s="23" t="s">
        <v>608</v>
      </c>
      <c r="C33" s="19" t="s">
        <v>609</v>
      </c>
      <c r="D33" s="1">
        <f t="shared" si="1"/>
        <v>1</v>
      </c>
      <c r="E33" s="1"/>
      <c r="F33" s="1">
        <v>2.0</v>
      </c>
      <c r="G33" s="24">
        <v>29.2</v>
      </c>
      <c r="H33" s="3">
        <f t="shared" si="2"/>
        <v>29.2</v>
      </c>
      <c r="J33" s="3">
        <f t="shared" si="3"/>
        <v>58.4</v>
      </c>
      <c r="K33" s="1" t="b">
        <v>1</v>
      </c>
      <c r="L33" s="4" t="b">
        <v>0</v>
      </c>
      <c r="M33" s="1" t="b">
        <v>1</v>
      </c>
    </row>
    <row r="34">
      <c r="A34" s="1" t="s">
        <v>610</v>
      </c>
      <c r="B34" s="23" t="s">
        <v>611</v>
      </c>
      <c r="C34" s="19" t="s">
        <v>612</v>
      </c>
      <c r="D34" s="1">
        <f t="shared" si="1"/>
        <v>1</v>
      </c>
      <c r="E34" s="1"/>
      <c r="F34" s="1">
        <v>1.0</v>
      </c>
      <c r="G34" s="24">
        <v>134.0</v>
      </c>
      <c r="H34" s="3">
        <f t="shared" si="2"/>
        <v>134</v>
      </c>
      <c r="J34" s="3">
        <f t="shared" si="3"/>
        <v>134</v>
      </c>
      <c r="K34" s="4" t="b">
        <v>0</v>
      </c>
      <c r="L34" s="4" t="b">
        <v>0</v>
      </c>
      <c r="M34" s="1" t="b">
        <v>1</v>
      </c>
    </row>
    <row r="35">
      <c r="A35" s="1" t="s">
        <v>613</v>
      </c>
      <c r="B35" s="23"/>
      <c r="C35" s="19" t="s">
        <v>614</v>
      </c>
      <c r="D35" s="1">
        <f t="shared" si="1"/>
        <v>1</v>
      </c>
      <c r="E35" s="1"/>
      <c r="F35" s="1">
        <v>1.0</v>
      </c>
      <c r="G35" s="24">
        <v>239.37</v>
      </c>
      <c r="H35" s="3">
        <f t="shared" si="2"/>
        <v>239.37</v>
      </c>
      <c r="J35" s="3">
        <f t="shared" si="3"/>
        <v>239.37</v>
      </c>
      <c r="K35" s="4" t="b">
        <v>0</v>
      </c>
      <c r="L35" s="4" t="b">
        <v>0</v>
      </c>
      <c r="M35" s="1" t="b">
        <v>1</v>
      </c>
    </row>
    <row r="36">
      <c r="A36" s="1" t="s">
        <v>615</v>
      </c>
      <c r="B36" s="23" t="s">
        <v>616</v>
      </c>
      <c r="C36" s="19" t="s">
        <v>617</v>
      </c>
      <c r="D36" s="1">
        <f t="shared" si="1"/>
        <v>1</v>
      </c>
      <c r="E36" s="1"/>
      <c r="F36" s="1">
        <v>2.0</v>
      </c>
      <c r="G36" s="24">
        <v>4.99</v>
      </c>
      <c r="H36" s="3">
        <f t="shared" si="2"/>
        <v>4.99</v>
      </c>
      <c r="J36" s="3">
        <f t="shared" si="3"/>
        <v>9.98</v>
      </c>
      <c r="K36" s="1" t="b">
        <v>1</v>
      </c>
      <c r="L36" s="4" t="b">
        <v>0</v>
      </c>
      <c r="M36" s="1" t="b">
        <v>1</v>
      </c>
    </row>
    <row r="37">
      <c r="A37" s="1"/>
      <c r="G37" s="3"/>
    </row>
    <row r="38">
      <c r="A38" s="2" t="s">
        <v>286</v>
      </c>
      <c r="G38" s="3"/>
    </row>
    <row r="39">
      <c r="A39" s="1" t="s">
        <v>618</v>
      </c>
      <c r="B39" s="23" t="s">
        <v>619</v>
      </c>
      <c r="C39" s="19" t="s">
        <v>620</v>
      </c>
      <c r="D39" s="1">
        <f t="shared" ref="D39:D65" si="4">ROUNDUP(F39/4)</f>
        <v>1</v>
      </c>
      <c r="E39" s="1"/>
      <c r="F39" s="1">
        <v>4.0</v>
      </c>
      <c r="G39" s="24">
        <v>39.98</v>
      </c>
      <c r="H39" s="3">
        <f t="shared" ref="H39:H65" si="5">D39*G39</f>
        <v>39.98</v>
      </c>
      <c r="J39" s="3">
        <f t="shared" ref="J39:J65" si="6">G39*F39</f>
        <v>159.92</v>
      </c>
      <c r="K39" s="4" t="b">
        <v>0</v>
      </c>
      <c r="L39" s="4" t="b">
        <v>0</v>
      </c>
      <c r="M39" s="1" t="b">
        <v>1</v>
      </c>
    </row>
    <row r="40">
      <c r="A40" s="1" t="s">
        <v>621</v>
      </c>
      <c r="C40" s="19" t="s">
        <v>622</v>
      </c>
      <c r="D40" s="1">
        <f t="shared" si="4"/>
        <v>2</v>
      </c>
      <c r="E40" s="1"/>
      <c r="F40" s="1">
        <v>6.0</v>
      </c>
      <c r="G40" s="24">
        <v>24.74</v>
      </c>
      <c r="H40" s="3">
        <f t="shared" si="5"/>
        <v>49.48</v>
      </c>
      <c r="J40" s="3">
        <f t="shared" si="6"/>
        <v>148.44</v>
      </c>
      <c r="K40" s="4" t="b">
        <v>0</v>
      </c>
      <c r="L40" s="4" t="b">
        <v>0</v>
      </c>
      <c r="M40" s="1" t="b">
        <v>1</v>
      </c>
    </row>
    <row r="41">
      <c r="A41" s="1" t="s">
        <v>623</v>
      </c>
      <c r="C41" s="19" t="s">
        <v>624</v>
      </c>
      <c r="D41" s="1">
        <f t="shared" si="4"/>
        <v>2</v>
      </c>
      <c r="E41" s="1"/>
      <c r="F41" s="1">
        <v>6.0</v>
      </c>
      <c r="G41" s="24">
        <v>26.47</v>
      </c>
      <c r="H41" s="3">
        <f t="shared" si="5"/>
        <v>52.94</v>
      </c>
      <c r="J41" s="3">
        <f t="shared" si="6"/>
        <v>158.82</v>
      </c>
      <c r="K41" s="4" t="b">
        <v>0</v>
      </c>
      <c r="L41" s="4" t="b">
        <v>0</v>
      </c>
      <c r="M41" s="1" t="b">
        <v>1</v>
      </c>
    </row>
    <row r="42">
      <c r="A42" s="1" t="s">
        <v>625</v>
      </c>
      <c r="B42" s="23" t="s">
        <v>626</v>
      </c>
      <c r="C42" s="19" t="s">
        <v>627</v>
      </c>
      <c r="D42" s="1">
        <f t="shared" si="4"/>
        <v>1</v>
      </c>
      <c r="E42" s="1"/>
      <c r="F42" s="1">
        <v>1.0</v>
      </c>
      <c r="G42" s="24">
        <v>239.0</v>
      </c>
      <c r="H42" s="3">
        <f t="shared" si="5"/>
        <v>239</v>
      </c>
      <c r="J42" s="3">
        <f t="shared" si="6"/>
        <v>239</v>
      </c>
      <c r="K42" s="4" t="b">
        <v>0</v>
      </c>
      <c r="L42" s="4" t="b">
        <v>0</v>
      </c>
      <c r="M42" s="1" t="b">
        <v>1</v>
      </c>
    </row>
    <row r="43">
      <c r="A43" s="1" t="s">
        <v>628</v>
      </c>
      <c r="C43" s="19" t="s">
        <v>629</v>
      </c>
      <c r="D43" s="1">
        <f t="shared" si="4"/>
        <v>1</v>
      </c>
      <c r="E43" s="1"/>
      <c r="F43" s="1">
        <v>1.0</v>
      </c>
      <c r="G43" s="24">
        <v>5579.99</v>
      </c>
      <c r="H43" s="3">
        <f t="shared" si="5"/>
        <v>5579.99</v>
      </c>
      <c r="J43" s="3">
        <f t="shared" si="6"/>
        <v>5579.99</v>
      </c>
      <c r="K43" s="4" t="b">
        <v>0</v>
      </c>
      <c r="L43" s="4" t="b">
        <v>0</v>
      </c>
      <c r="M43" s="1" t="b">
        <v>1</v>
      </c>
    </row>
    <row r="44">
      <c r="A44" s="1"/>
      <c r="D44" s="1">
        <f t="shared" si="4"/>
        <v>0</v>
      </c>
      <c r="G44" s="3"/>
      <c r="H44" s="3">
        <f t="shared" si="5"/>
        <v>0</v>
      </c>
      <c r="J44" s="3">
        <f t="shared" si="6"/>
        <v>0</v>
      </c>
      <c r="K44" s="4" t="b">
        <v>0</v>
      </c>
      <c r="L44" s="4" t="b">
        <v>0</v>
      </c>
      <c r="M44" s="1" t="b">
        <v>1</v>
      </c>
    </row>
    <row r="45">
      <c r="A45" s="2" t="s">
        <v>73</v>
      </c>
      <c r="D45" s="1">
        <f t="shared" si="4"/>
        <v>0</v>
      </c>
      <c r="G45" s="3"/>
      <c r="H45" s="3">
        <f t="shared" si="5"/>
        <v>0</v>
      </c>
      <c r="J45" s="3">
        <f t="shared" si="6"/>
        <v>0</v>
      </c>
      <c r="K45" s="4" t="b">
        <v>0</v>
      </c>
      <c r="L45" s="4" t="b">
        <v>0</v>
      </c>
      <c r="M45" s="1" t="b">
        <v>1</v>
      </c>
    </row>
    <row r="46">
      <c r="A46" s="1" t="s">
        <v>330</v>
      </c>
      <c r="B46" s="23" t="s">
        <v>630</v>
      </c>
      <c r="C46" s="19" t="s">
        <v>631</v>
      </c>
      <c r="D46" s="1">
        <f t="shared" si="4"/>
        <v>1</v>
      </c>
      <c r="E46" s="1"/>
      <c r="F46" s="1">
        <v>1.0</v>
      </c>
      <c r="G46" s="24">
        <v>349.0</v>
      </c>
      <c r="H46" s="3">
        <f t="shared" si="5"/>
        <v>349</v>
      </c>
      <c r="J46" s="3">
        <f t="shared" si="6"/>
        <v>349</v>
      </c>
      <c r="K46" s="4" t="b">
        <v>0</v>
      </c>
      <c r="L46" s="4" t="b">
        <v>0</v>
      </c>
      <c r="M46" s="1" t="b">
        <v>1</v>
      </c>
    </row>
    <row r="47">
      <c r="A47" s="1" t="s">
        <v>632</v>
      </c>
      <c r="C47" s="19" t="s">
        <v>633</v>
      </c>
      <c r="D47" s="1">
        <f t="shared" si="4"/>
        <v>1</v>
      </c>
      <c r="E47" s="1"/>
      <c r="F47" s="1">
        <v>1.0</v>
      </c>
      <c r="G47" s="24">
        <v>199.0</v>
      </c>
      <c r="H47" s="3">
        <f t="shared" si="5"/>
        <v>199</v>
      </c>
      <c r="J47" s="3">
        <f t="shared" si="6"/>
        <v>199</v>
      </c>
      <c r="K47" s="4" t="b">
        <v>0</v>
      </c>
      <c r="L47" s="4" t="b">
        <v>0</v>
      </c>
      <c r="M47" s="1" t="b">
        <v>1</v>
      </c>
    </row>
    <row r="48">
      <c r="A48" s="1" t="s">
        <v>634</v>
      </c>
      <c r="C48" s="19" t="s">
        <v>635</v>
      </c>
      <c r="D48" s="1">
        <f t="shared" si="4"/>
        <v>1</v>
      </c>
      <c r="E48" s="1"/>
      <c r="F48" s="1">
        <v>1.0</v>
      </c>
      <c r="G48" s="24">
        <v>289.99</v>
      </c>
      <c r="H48" s="3">
        <f t="shared" si="5"/>
        <v>289.99</v>
      </c>
      <c r="J48" s="3">
        <f t="shared" si="6"/>
        <v>289.99</v>
      </c>
      <c r="K48" s="4" t="b">
        <v>0</v>
      </c>
      <c r="L48" s="4" t="b">
        <v>0</v>
      </c>
      <c r="M48" s="1" t="b">
        <v>1</v>
      </c>
    </row>
    <row r="49">
      <c r="A49" s="1"/>
      <c r="D49" s="1">
        <f t="shared" si="4"/>
        <v>0</v>
      </c>
      <c r="G49" s="3"/>
      <c r="H49" s="3">
        <f t="shared" si="5"/>
        <v>0</v>
      </c>
      <c r="J49" s="3">
        <f t="shared" si="6"/>
        <v>0</v>
      </c>
      <c r="K49" s="4" t="b">
        <v>0</v>
      </c>
      <c r="L49" s="4" t="b">
        <v>0</v>
      </c>
      <c r="M49" s="1" t="b">
        <v>1</v>
      </c>
    </row>
    <row r="50">
      <c r="A50" s="2" t="s">
        <v>98</v>
      </c>
      <c r="D50" s="1">
        <f t="shared" si="4"/>
        <v>0</v>
      </c>
      <c r="G50" s="3"/>
      <c r="H50" s="3">
        <f t="shared" si="5"/>
        <v>0</v>
      </c>
      <c r="J50" s="3">
        <f t="shared" si="6"/>
        <v>0</v>
      </c>
      <c r="K50" s="4" t="b">
        <v>0</v>
      </c>
      <c r="L50" s="4" t="b">
        <v>0</v>
      </c>
      <c r="M50" s="1" t="b">
        <v>1</v>
      </c>
    </row>
    <row r="51">
      <c r="A51" s="1" t="s">
        <v>636</v>
      </c>
      <c r="B51" s="23" t="s">
        <v>637</v>
      </c>
      <c r="C51" s="19" t="s">
        <v>638</v>
      </c>
      <c r="D51" s="1">
        <f t="shared" si="4"/>
        <v>1</v>
      </c>
      <c r="E51" s="1"/>
      <c r="F51" s="1">
        <v>1.0</v>
      </c>
      <c r="G51" s="24">
        <v>4.27</v>
      </c>
      <c r="H51" s="3">
        <f t="shared" si="5"/>
        <v>4.27</v>
      </c>
      <c r="J51" s="3">
        <f t="shared" si="6"/>
        <v>4.27</v>
      </c>
      <c r="K51" s="1" t="b">
        <v>1</v>
      </c>
      <c r="L51" s="4" t="b">
        <v>0</v>
      </c>
      <c r="M51" s="1" t="b">
        <v>1</v>
      </c>
    </row>
    <row r="52">
      <c r="A52" s="1" t="s">
        <v>639</v>
      </c>
      <c r="B52" s="23" t="s">
        <v>640</v>
      </c>
      <c r="C52" s="19" t="s">
        <v>641</v>
      </c>
      <c r="D52" s="1">
        <f t="shared" si="4"/>
        <v>1</v>
      </c>
      <c r="E52" s="1"/>
      <c r="F52" s="1">
        <v>2.0</v>
      </c>
      <c r="G52" s="24">
        <v>12.06</v>
      </c>
      <c r="H52" s="3">
        <f t="shared" si="5"/>
        <v>12.06</v>
      </c>
      <c r="J52" s="3">
        <f t="shared" si="6"/>
        <v>24.12</v>
      </c>
      <c r="K52" s="1" t="b">
        <v>1</v>
      </c>
      <c r="L52" s="4" t="b">
        <v>0</v>
      </c>
      <c r="M52" s="1" t="b">
        <v>1</v>
      </c>
    </row>
    <row r="53">
      <c r="A53" s="1" t="s">
        <v>642</v>
      </c>
      <c r="B53" s="23" t="s">
        <v>643</v>
      </c>
      <c r="C53" s="19" t="s">
        <v>644</v>
      </c>
      <c r="D53" s="1">
        <f t="shared" si="4"/>
        <v>1</v>
      </c>
      <c r="E53" s="1"/>
      <c r="F53" s="1">
        <v>4.0</v>
      </c>
      <c r="G53" s="24">
        <v>15.99</v>
      </c>
      <c r="H53" s="3">
        <f t="shared" si="5"/>
        <v>15.99</v>
      </c>
      <c r="J53" s="3">
        <f t="shared" si="6"/>
        <v>63.96</v>
      </c>
      <c r="K53" s="1" t="b">
        <v>1</v>
      </c>
      <c r="L53" s="4" t="b">
        <v>0</v>
      </c>
      <c r="M53" s="1" t="b">
        <v>1</v>
      </c>
    </row>
    <row r="54">
      <c r="A54" s="1" t="s">
        <v>645</v>
      </c>
      <c r="B54" s="23" t="s">
        <v>646</v>
      </c>
      <c r="C54" s="19" t="s">
        <v>647</v>
      </c>
      <c r="D54" s="1">
        <f t="shared" si="4"/>
        <v>1</v>
      </c>
      <c r="E54" s="1"/>
      <c r="F54" s="1">
        <v>1.0</v>
      </c>
      <c r="G54" s="24">
        <v>42.01</v>
      </c>
      <c r="H54" s="3">
        <f t="shared" si="5"/>
        <v>42.01</v>
      </c>
      <c r="J54" s="3">
        <f t="shared" si="6"/>
        <v>42.01</v>
      </c>
      <c r="K54" s="1" t="b">
        <v>0</v>
      </c>
      <c r="L54" s="4" t="b">
        <v>0</v>
      </c>
      <c r="M54" s="1" t="b">
        <v>1</v>
      </c>
    </row>
    <row r="55">
      <c r="A55" s="1" t="s">
        <v>648</v>
      </c>
      <c r="B55" s="23"/>
      <c r="C55" s="19" t="s">
        <v>649</v>
      </c>
      <c r="D55" s="1">
        <f t="shared" si="4"/>
        <v>1</v>
      </c>
      <c r="E55" s="1"/>
      <c r="F55" s="1">
        <v>1.0</v>
      </c>
      <c r="G55" s="24">
        <v>9.99</v>
      </c>
      <c r="H55" s="3">
        <f t="shared" si="5"/>
        <v>9.99</v>
      </c>
      <c r="J55" s="3">
        <f t="shared" si="6"/>
        <v>9.99</v>
      </c>
      <c r="K55" s="1" t="b">
        <v>1</v>
      </c>
      <c r="L55" s="4" t="b">
        <v>0</v>
      </c>
      <c r="M55" s="1" t="b">
        <v>1</v>
      </c>
    </row>
    <row r="56">
      <c r="A56" s="1" t="s">
        <v>650</v>
      </c>
      <c r="B56" s="23" t="s">
        <v>651</v>
      </c>
      <c r="C56" s="19" t="s">
        <v>652</v>
      </c>
      <c r="D56" s="1">
        <f t="shared" si="4"/>
        <v>1</v>
      </c>
      <c r="E56" s="1"/>
      <c r="F56" s="1">
        <v>1.0</v>
      </c>
      <c r="G56" s="24">
        <v>12.97</v>
      </c>
      <c r="H56" s="3">
        <f t="shared" si="5"/>
        <v>12.97</v>
      </c>
      <c r="J56" s="3">
        <f t="shared" si="6"/>
        <v>12.97</v>
      </c>
      <c r="K56" s="1" t="b">
        <v>1</v>
      </c>
      <c r="L56" s="4" t="b">
        <v>0</v>
      </c>
      <c r="M56" s="1" t="b">
        <v>1</v>
      </c>
    </row>
    <row r="57">
      <c r="A57" s="1" t="s">
        <v>653</v>
      </c>
      <c r="B57" s="23" t="s">
        <v>654</v>
      </c>
      <c r="C57" s="19" t="s">
        <v>655</v>
      </c>
      <c r="D57" s="1">
        <f t="shared" si="4"/>
        <v>1</v>
      </c>
      <c r="E57" s="1"/>
      <c r="F57" s="1">
        <v>1.0</v>
      </c>
      <c r="G57" s="24">
        <v>13.5</v>
      </c>
      <c r="H57" s="3">
        <f t="shared" si="5"/>
        <v>13.5</v>
      </c>
      <c r="J57" s="3">
        <f t="shared" si="6"/>
        <v>13.5</v>
      </c>
      <c r="K57" s="1" t="b">
        <v>1</v>
      </c>
      <c r="L57" s="4" t="b">
        <v>0</v>
      </c>
      <c r="M57" s="1" t="b">
        <v>1</v>
      </c>
    </row>
    <row r="58">
      <c r="A58" s="1" t="s">
        <v>656</v>
      </c>
      <c r="B58" s="23" t="s">
        <v>657</v>
      </c>
      <c r="C58" s="19" t="s">
        <v>658</v>
      </c>
      <c r="D58" s="1">
        <f t="shared" si="4"/>
        <v>1</v>
      </c>
      <c r="E58" s="1"/>
      <c r="F58" s="1">
        <v>1.0</v>
      </c>
      <c r="G58" s="24">
        <v>8.95</v>
      </c>
      <c r="H58" s="3">
        <f t="shared" si="5"/>
        <v>8.95</v>
      </c>
      <c r="J58" s="3">
        <f t="shared" si="6"/>
        <v>8.95</v>
      </c>
      <c r="K58" s="1" t="b">
        <v>1</v>
      </c>
      <c r="L58" s="4" t="b">
        <v>0</v>
      </c>
      <c r="M58" s="1" t="b">
        <v>1</v>
      </c>
    </row>
    <row r="59">
      <c r="A59" s="1" t="s">
        <v>659</v>
      </c>
      <c r="B59" s="23" t="s">
        <v>660</v>
      </c>
      <c r="C59" s="19" t="s">
        <v>661</v>
      </c>
      <c r="D59" s="1">
        <f t="shared" si="4"/>
        <v>1</v>
      </c>
      <c r="E59" s="1"/>
      <c r="F59" s="1">
        <v>2.0</v>
      </c>
      <c r="G59" s="24">
        <v>34.95</v>
      </c>
      <c r="H59" s="3">
        <f t="shared" si="5"/>
        <v>34.95</v>
      </c>
      <c r="J59" s="3">
        <f t="shared" si="6"/>
        <v>69.9</v>
      </c>
      <c r="K59" s="1" t="b">
        <v>1</v>
      </c>
      <c r="L59" s="4" t="b">
        <v>0</v>
      </c>
      <c r="M59" s="1" t="b">
        <v>1</v>
      </c>
    </row>
    <row r="60">
      <c r="A60" s="1" t="s">
        <v>662</v>
      </c>
      <c r="B60" s="23" t="s">
        <v>663</v>
      </c>
      <c r="C60" s="19" t="s">
        <v>664</v>
      </c>
      <c r="D60" s="1">
        <f t="shared" si="4"/>
        <v>1</v>
      </c>
      <c r="E60" s="1"/>
      <c r="F60" s="1">
        <v>1.0</v>
      </c>
      <c r="G60" s="24">
        <v>38.5</v>
      </c>
      <c r="H60" s="3">
        <f t="shared" si="5"/>
        <v>38.5</v>
      </c>
      <c r="J60" s="3">
        <f t="shared" si="6"/>
        <v>38.5</v>
      </c>
      <c r="K60" s="4" t="b">
        <v>0</v>
      </c>
      <c r="L60" s="4" t="b">
        <v>0</v>
      </c>
      <c r="M60" s="1" t="b">
        <v>1</v>
      </c>
    </row>
    <row r="61">
      <c r="A61" s="1" t="s">
        <v>665</v>
      </c>
      <c r="B61" s="23" t="s">
        <v>666</v>
      </c>
      <c r="C61" s="19" t="s">
        <v>667</v>
      </c>
      <c r="D61" s="1">
        <f t="shared" si="4"/>
        <v>1</v>
      </c>
      <c r="E61" s="1"/>
      <c r="F61" s="1">
        <v>1.0</v>
      </c>
      <c r="G61" s="24">
        <v>41.99</v>
      </c>
      <c r="H61" s="3">
        <f t="shared" si="5"/>
        <v>41.99</v>
      </c>
      <c r="J61" s="3">
        <f t="shared" si="6"/>
        <v>41.99</v>
      </c>
      <c r="K61" s="4" t="b">
        <v>0</v>
      </c>
      <c r="L61" s="4" t="b">
        <v>0</v>
      </c>
      <c r="M61" s="1" t="b">
        <v>1</v>
      </c>
    </row>
    <row r="62">
      <c r="A62" s="1" t="s">
        <v>668</v>
      </c>
      <c r="B62" s="23" t="s">
        <v>669</v>
      </c>
      <c r="C62" s="19" t="s">
        <v>670</v>
      </c>
      <c r="D62" s="1">
        <f t="shared" si="4"/>
        <v>1</v>
      </c>
      <c r="E62" s="1"/>
      <c r="F62" s="1">
        <v>2.0</v>
      </c>
      <c r="G62" s="24">
        <v>17.99</v>
      </c>
      <c r="H62" s="3">
        <f t="shared" si="5"/>
        <v>17.99</v>
      </c>
      <c r="J62" s="3">
        <f t="shared" si="6"/>
        <v>35.98</v>
      </c>
      <c r="K62" s="4" t="b">
        <v>0</v>
      </c>
      <c r="L62" s="4" t="b">
        <v>0</v>
      </c>
      <c r="M62" s="1" t="b">
        <v>1</v>
      </c>
    </row>
    <row r="63">
      <c r="A63" s="1" t="s">
        <v>671</v>
      </c>
      <c r="B63" s="23"/>
      <c r="C63" s="19" t="s">
        <v>672</v>
      </c>
      <c r="D63" s="1">
        <f t="shared" si="4"/>
        <v>1</v>
      </c>
      <c r="E63" s="1"/>
      <c r="F63" s="1">
        <v>2.0</v>
      </c>
      <c r="G63" s="24">
        <v>19.99</v>
      </c>
      <c r="H63" s="3">
        <f t="shared" si="5"/>
        <v>19.99</v>
      </c>
      <c r="J63" s="3">
        <f t="shared" si="6"/>
        <v>39.98</v>
      </c>
      <c r="K63" s="4" t="b">
        <v>0</v>
      </c>
      <c r="L63" s="4" t="b">
        <v>0</v>
      </c>
      <c r="M63" s="1" t="b">
        <v>1</v>
      </c>
    </row>
    <row r="64">
      <c r="A64" s="1" t="s">
        <v>673</v>
      </c>
      <c r="B64" s="23" t="s">
        <v>669</v>
      </c>
      <c r="C64" s="19" t="s">
        <v>674</v>
      </c>
      <c r="D64" s="1">
        <f t="shared" si="4"/>
        <v>1</v>
      </c>
      <c r="E64" s="1"/>
      <c r="F64" s="1">
        <v>2.0</v>
      </c>
      <c r="G64" s="24">
        <v>7.96</v>
      </c>
      <c r="H64" s="3">
        <f t="shared" si="5"/>
        <v>7.96</v>
      </c>
      <c r="J64" s="3">
        <f t="shared" si="6"/>
        <v>15.92</v>
      </c>
      <c r="K64" s="4" t="b">
        <v>0</v>
      </c>
      <c r="L64" s="4" t="b">
        <v>0</v>
      </c>
      <c r="M64" s="1" t="b">
        <v>1</v>
      </c>
    </row>
    <row r="65">
      <c r="A65" s="1" t="s">
        <v>675</v>
      </c>
      <c r="B65" s="23" t="s">
        <v>676</v>
      </c>
      <c r="C65" s="19" t="s">
        <v>677</v>
      </c>
      <c r="D65" s="1">
        <f t="shared" si="4"/>
        <v>1</v>
      </c>
      <c r="E65" s="1"/>
      <c r="F65" s="1">
        <v>2.0</v>
      </c>
      <c r="G65" s="24">
        <v>10.99</v>
      </c>
      <c r="H65" s="3">
        <f t="shared" si="5"/>
        <v>10.99</v>
      </c>
      <c r="J65" s="3">
        <f t="shared" si="6"/>
        <v>21.98</v>
      </c>
      <c r="K65" s="4" t="b">
        <v>0</v>
      </c>
      <c r="L65" s="4" t="b">
        <v>0</v>
      </c>
      <c r="M65" s="1" t="b">
        <v>1</v>
      </c>
    </row>
    <row r="66">
      <c r="G66" s="3"/>
    </row>
    <row r="67">
      <c r="A67" s="29" t="s">
        <v>115</v>
      </c>
      <c r="B67" s="29"/>
      <c r="C67" s="29"/>
      <c r="D67" s="30">
        <f>SUMIF(K4:K65, TRUE, H4:H65)</f>
        <v>700.19</v>
      </c>
      <c r="E67" s="29"/>
      <c r="F67" s="29"/>
      <c r="G67" s="30"/>
      <c r="I67" s="31"/>
      <c r="J67" s="31"/>
    </row>
    <row r="68">
      <c r="A68" s="29" t="s">
        <v>116</v>
      </c>
      <c r="B68" s="29"/>
      <c r="C68" s="29"/>
      <c r="D68" s="29"/>
      <c r="E68" s="29"/>
      <c r="F68" s="29"/>
      <c r="G68" s="30"/>
      <c r="I68" s="29"/>
      <c r="J68" s="29"/>
    </row>
    <row r="69">
      <c r="A69" s="29" t="s">
        <v>117</v>
      </c>
      <c r="B69" s="29"/>
      <c r="C69" s="29"/>
      <c r="D69" s="30">
        <f>sumif(M4:M65, TRUE, J4:J65)</f>
        <v>11301.62</v>
      </c>
      <c r="E69" s="29"/>
      <c r="F69" s="29"/>
      <c r="G69" s="30"/>
      <c r="I69" s="29"/>
      <c r="J69" s="29"/>
    </row>
    <row r="70">
      <c r="G70" s="3"/>
    </row>
    <row r="71">
      <c r="G71" s="3"/>
    </row>
    <row r="72">
      <c r="G72" s="3"/>
    </row>
    <row r="73">
      <c r="G73" s="3"/>
    </row>
    <row r="74">
      <c r="G74" s="3"/>
    </row>
    <row r="75">
      <c r="G75" s="3"/>
    </row>
    <row r="76">
      <c r="G76" s="3"/>
    </row>
    <row r="77">
      <c r="G77" s="3"/>
    </row>
    <row r="78">
      <c r="G78" s="3"/>
    </row>
    <row r="79">
      <c r="G79" s="3"/>
    </row>
    <row r="80">
      <c r="G80" s="3"/>
    </row>
    <row r="81">
      <c r="G81" s="3"/>
    </row>
    <row r="82">
      <c r="G82" s="3"/>
    </row>
    <row r="83">
      <c r="G83" s="3"/>
    </row>
    <row r="84">
      <c r="G84" s="3"/>
    </row>
    <row r="85">
      <c r="G85" s="3"/>
    </row>
    <row r="86">
      <c r="G86" s="3"/>
    </row>
    <row r="87">
      <c r="G87" s="3"/>
    </row>
    <row r="88">
      <c r="G88" s="3"/>
    </row>
    <row r="89">
      <c r="G89" s="3"/>
    </row>
    <row r="90">
      <c r="G90" s="3"/>
    </row>
    <row r="91">
      <c r="G91" s="3"/>
    </row>
    <row r="92">
      <c r="G92" s="3"/>
    </row>
    <row r="93">
      <c r="G93" s="3"/>
    </row>
    <row r="94">
      <c r="G94" s="3"/>
    </row>
    <row r="95">
      <c r="G95" s="3"/>
    </row>
    <row r="96">
      <c r="G96" s="3"/>
    </row>
    <row r="97">
      <c r="G97" s="3"/>
    </row>
    <row r="98">
      <c r="G98" s="3"/>
    </row>
    <row r="99">
      <c r="G99" s="3"/>
    </row>
    <row r="100">
      <c r="G100" s="3"/>
    </row>
    <row r="101">
      <c r="G101" s="3"/>
    </row>
    <row r="102">
      <c r="G102" s="3"/>
    </row>
    <row r="103">
      <c r="G103" s="3"/>
    </row>
    <row r="104">
      <c r="G104" s="3"/>
    </row>
    <row r="105">
      <c r="G105" s="3"/>
    </row>
    <row r="106">
      <c r="G106" s="3"/>
    </row>
    <row r="107">
      <c r="G107" s="3"/>
    </row>
    <row r="108">
      <c r="G108" s="3"/>
    </row>
    <row r="109">
      <c r="G109" s="3"/>
    </row>
    <row r="110">
      <c r="G110" s="3"/>
    </row>
    <row r="111">
      <c r="G111" s="3"/>
    </row>
    <row r="112">
      <c r="G112" s="3"/>
    </row>
    <row r="113">
      <c r="G113" s="3"/>
    </row>
    <row r="114">
      <c r="G114" s="3"/>
    </row>
    <row r="115">
      <c r="G115" s="3"/>
    </row>
    <row r="116">
      <c r="G116" s="3"/>
    </row>
    <row r="117">
      <c r="G117" s="3"/>
    </row>
    <row r="118">
      <c r="G118" s="3"/>
    </row>
    <row r="119">
      <c r="G119" s="3"/>
    </row>
    <row r="120">
      <c r="G120" s="3"/>
    </row>
    <row r="121">
      <c r="G121" s="3"/>
    </row>
    <row r="122">
      <c r="G122" s="3"/>
    </row>
    <row r="123">
      <c r="G123" s="3"/>
    </row>
    <row r="124">
      <c r="G124" s="3"/>
    </row>
    <row r="125">
      <c r="G125" s="3"/>
    </row>
    <row r="126">
      <c r="G126" s="3"/>
    </row>
    <row r="127">
      <c r="G127" s="3"/>
    </row>
    <row r="128">
      <c r="G128" s="3"/>
    </row>
    <row r="129">
      <c r="G129" s="3"/>
    </row>
    <row r="130">
      <c r="G130" s="3"/>
    </row>
    <row r="131">
      <c r="G131" s="3"/>
    </row>
    <row r="132">
      <c r="G132" s="3"/>
    </row>
    <row r="133">
      <c r="G133" s="3"/>
    </row>
    <row r="134">
      <c r="G134" s="3"/>
    </row>
    <row r="135">
      <c r="G135" s="3"/>
    </row>
    <row r="136">
      <c r="G136" s="3"/>
    </row>
    <row r="137">
      <c r="G137" s="3"/>
    </row>
    <row r="138">
      <c r="G138" s="3"/>
    </row>
    <row r="139">
      <c r="G139" s="3"/>
    </row>
    <row r="140">
      <c r="G140" s="3"/>
    </row>
    <row r="141">
      <c r="G141" s="3"/>
    </row>
    <row r="142">
      <c r="G142" s="3"/>
    </row>
    <row r="143">
      <c r="G143" s="3"/>
    </row>
    <row r="144">
      <c r="G144" s="3"/>
    </row>
    <row r="145">
      <c r="G145" s="3"/>
    </row>
    <row r="146">
      <c r="G146" s="3"/>
    </row>
    <row r="147">
      <c r="G147" s="3"/>
    </row>
    <row r="148">
      <c r="G148" s="3"/>
    </row>
    <row r="149">
      <c r="G149" s="3"/>
    </row>
    <row r="150">
      <c r="G150" s="3"/>
    </row>
    <row r="151">
      <c r="G151" s="3"/>
    </row>
    <row r="152">
      <c r="G152" s="3"/>
    </row>
    <row r="153">
      <c r="G153" s="3"/>
    </row>
    <row r="154">
      <c r="G154" s="3"/>
    </row>
    <row r="155">
      <c r="G155" s="3"/>
    </row>
    <row r="156">
      <c r="G156" s="3"/>
    </row>
    <row r="157">
      <c r="G157" s="3"/>
    </row>
    <row r="158">
      <c r="G158" s="3"/>
    </row>
    <row r="159">
      <c r="G159" s="3"/>
    </row>
    <row r="160">
      <c r="G160" s="3"/>
    </row>
    <row r="161">
      <c r="G161" s="3"/>
    </row>
    <row r="162">
      <c r="G162" s="3"/>
    </row>
    <row r="163">
      <c r="G163" s="3"/>
    </row>
    <row r="164">
      <c r="G164" s="3"/>
    </row>
    <row r="165">
      <c r="G165" s="3"/>
    </row>
    <row r="166">
      <c r="G166" s="3"/>
    </row>
    <row r="167">
      <c r="G167" s="3"/>
    </row>
    <row r="168">
      <c r="G168" s="3"/>
    </row>
    <row r="169">
      <c r="G169" s="3"/>
    </row>
    <row r="170">
      <c r="G170" s="3"/>
    </row>
    <row r="171">
      <c r="G171" s="3"/>
    </row>
    <row r="172">
      <c r="G172" s="3"/>
    </row>
    <row r="173">
      <c r="G173" s="3"/>
    </row>
    <row r="174">
      <c r="G174" s="3"/>
    </row>
    <row r="175">
      <c r="G175" s="3"/>
    </row>
    <row r="176">
      <c r="G176" s="3"/>
    </row>
    <row r="177">
      <c r="G177" s="3"/>
    </row>
    <row r="178">
      <c r="G178" s="3"/>
    </row>
    <row r="179">
      <c r="G179" s="3"/>
    </row>
    <row r="180">
      <c r="G180" s="3"/>
    </row>
    <row r="181">
      <c r="G181" s="3"/>
    </row>
    <row r="182">
      <c r="G182" s="3"/>
    </row>
    <row r="183">
      <c r="G183" s="3"/>
    </row>
    <row r="184">
      <c r="G184" s="3"/>
    </row>
    <row r="185">
      <c r="G185" s="3"/>
    </row>
    <row r="186">
      <c r="G186" s="3"/>
    </row>
    <row r="187">
      <c r="G187" s="3"/>
    </row>
    <row r="188">
      <c r="G188" s="3"/>
    </row>
    <row r="189">
      <c r="G189" s="3"/>
    </row>
    <row r="190">
      <c r="G190" s="3"/>
    </row>
    <row r="191">
      <c r="G191" s="3"/>
    </row>
    <row r="192">
      <c r="G192" s="3"/>
    </row>
    <row r="193">
      <c r="G193" s="3"/>
    </row>
    <row r="194">
      <c r="G194" s="3"/>
    </row>
    <row r="195">
      <c r="G195" s="3"/>
    </row>
    <row r="196">
      <c r="G196" s="3"/>
    </row>
    <row r="197">
      <c r="G197" s="3"/>
    </row>
    <row r="198">
      <c r="G198" s="3"/>
    </row>
    <row r="199">
      <c r="G199" s="3"/>
    </row>
    <row r="200">
      <c r="G200" s="3"/>
    </row>
    <row r="201">
      <c r="G201" s="3"/>
    </row>
    <row r="202">
      <c r="G202" s="3"/>
    </row>
    <row r="203">
      <c r="G203" s="3"/>
    </row>
    <row r="204">
      <c r="G204" s="3"/>
    </row>
    <row r="205">
      <c r="G205" s="3"/>
    </row>
    <row r="206">
      <c r="G206" s="3"/>
    </row>
    <row r="207">
      <c r="G207" s="3"/>
    </row>
    <row r="208">
      <c r="G208" s="3"/>
    </row>
    <row r="209">
      <c r="G209" s="3"/>
    </row>
    <row r="210">
      <c r="G210" s="3"/>
    </row>
    <row r="211">
      <c r="G211" s="3"/>
    </row>
    <row r="212">
      <c r="G212" s="3"/>
    </row>
    <row r="213">
      <c r="G213" s="3"/>
    </row>
    <row r="214">
      <c r="G214" s="3"/>
    </row>
    <row r="215">
      <c r="G215" s="3"/>
    </row>
    <row r="216">
      <c r="G216" s="3"/>
    </row>
    <row r="217">
      <c r="G217" s="3"/>
    </row>
    <row r="218">
      <c r="G218" s="3"/>
    </row>
    <row r="219">
      <c r="G219" s="3"/>
    </row>
    <row r="220">
      <c r="G220" s="3"/>
    </row>
    <row r="221">
      <c r="G221" s="3"/>
    </row>
    <row r="222">
      <c r="G222" s="3"/>
    </row>
    <row r="223">
      <c r="G223" s="3"/>
    </row>
    <row r="224">
      <c r="G224" s="3"/>
    </row>
    <row r="225">
      <c r="G225" s="3"/>
    </row>
    <row r="226">
      <c r="G226" s="3"/>
    </row>
    <row r="227">
      <c r="G227" s="3"/>
    </row>
    <row r="228">
      <c r="G228" s="3"/>
    </row>
    <row r="229">
      <c r="G229" s="3"/>
    </row>
    <row r="230">
      <c r="G230" s="3"/>
    </row>
    <row r="231">
      <c r="G231" s="3"/>
    </row>
    <row r="232">
      <c r="G232" s="3"/>
    </row>
    <row r="233">
      <c r="G233" s="3"/>
    </row>
    <row r="234">
      <c r="G234" s="3"/>
    </row>
    <row r="235">
      <c r="G235" s="3"/>
    </row>
    <row r="236">
      <c r="G236" s="3"/>
    </row>
    <row r="237">
      <c r="G237" s="3"/>
    </row>
    <row r="238">
      <c r="G238" s="3"/>
    </row>
    <row r="239">
      <c r="G239" s="3"/>
    </row>
    <row r="240">
      <c r="G240" s="3"/>
    </row>
    <row r="241">
      <c r="G241" s="3"/>
    </row>
    <row r="242">
      <c r="G242" s="3"/>
    </row>
    <row r="243">
      <c r="G243" s="3"/>
    </row>
    <row r="244">
      <c r="G244" s="3"/>
    </row>
    <row r="245">
      <c r="G245" s="3"/>
    </row>
    <row r="246">
      <c r="G246" s="3"/>
    </row>
    <row r="247">
      <c r="G247" s="3"/>
    </row>
    <row r="248">
      <c r="G248" s="3"/>
    </row>
    <row r="249">
      <c r="G249" s="3"/>
    </row>
    <row r="250">
      <c r="G250" s="3"/>
    </row>
    <row r="251">
      <c r="G251" s="3"/>
    </row>
    <row r="252">
      <c r="G252" s="3"/>
    </row>
    <row r="253">
      <c r="G253" s="3"/>
    </row>
    <row r="254">
      <c r="G254" s="3"/>
    </row>
    <row r="255">
      <c r="G255" s="3"/>
    </row>
    <row r="256">
      <c r="G256" s="3"/>
    </row>
    <row r="257">
      <c r="G257" s="3"/>
    </row>
    <row r="258">
      <c r="G258" s="3"/>
    </row>
    <row r="259">
      <c r="G259" s="3"/>
    </row>
    <row r="260">
      <c r="G260" s="3"/>
    </row>
    <row r="261">
      <c r="G261" s="3"/>
    </row>
    <row r="262">
      <c r="G262" s="3"/>
    </row>
    <row r="263">
      <c r="G263" s="3"/>
    </row>
    <row r="264">
      <c r="G264" s="3"/>
    </row>
    <row r="265">
      <c r="G265" s="3"/>
    </row>
    <row r="266">
      <c r="G266" s="3"/>
    </row>
    <row r="267">
      <c r="G267" s="3"/>
    </row>
    <row r="268">
      <c r="G268" s="3"/>
    </row>
    <row r="269">
      <c r="G269" s="3"/>
    </row>
    <row r="270">
      <c r="G270" s="3"/>
    </row>
    <row r="271">
      <c r="G271" s="3"/>
    </row>
    <row r="272">
      <c r="G272" s="3"/>
    </row>
    <row r="273">
      <c r="G273" s="3"/>
    </row>
    <row r="274">
      <c r="G274" s="3"/>
    </row>
    <row r="275">
      <c r="G275" s="3"/>
    </row>
    <row r="276">
      <c r="G276" s="3"/>
    </row>
    <row r="277">
      <c r="G277" s="3"/>
    </row>
    <row r="278">
      <c r="G278" s="3"/>
    </row>
    <row r="279">
      <c r="G279" s="3"/>
    </row>
    <row r="280">
      <c r="G280" s="3"/>
    </row>
    <row r="281">
      <c r="G281" s="3"/>
    </row>
    <row r="282">
      <c r="G282" s="3"/>
    </row>
    <row r="283">
      <c r="G283" s="3"/>
    </row>
    <row r="284">
      <c r="G284" s="3"/>
    </row>
    <row r="285">
      <c r="G285" s="3"/>
    </row>
    <row r="286">
      <c r="G286" s="3"/>
    </row>
    <row r="287">
      <c r="G287" s="3"/>
    </row>
    <row r="288">
      <c r="G288" s="3"/>
    </row>
    <row r="289">
      <c r="G289" s="3"/>
    </row>
    <row r="290">
      <c r="G290" s="3"/>
    </row>
    <row r="291">
      <c r="G291" s="3"/>
    </row>
    <row r="292">
      <c r="G292" s="3"/>
    </row>
    <row r="293">
      <c r="G293" s="3"/>
    </row>
    <row r="294">
      <c r="G294" s="3"/>
    </row>
    <row r="295">
      <c r="G295" s="3"/>
    </row>
    <row r="296">
      <c r="G296" s="3"/>
    </row>
    <row r="297">
      <c r="G297" s="3"/>
    </row>
    <row r="298">
      <c r="G298" s="3"/>
    </row>
    <row r="299">
      <c r="G299" s="3"/>
    </row>
    <row r="300">
      <c r="G300" s="3"/>
    </row>
    <row r="301">
      <c r="G301" s="3"/>
    </row>
    <row r="302">
      <c r="G302" s="3"/>
    </row>
    <row r="303">
      <c r="G303" s="3"/>
    </row>
    <row r="304">
      <c r="G304" s="3"/>
    </row>
    <row r="305">
      <c r="G305" s="3"/>
    </row>
    <row r="306">
      <c r="G306" s="3"/>
    </row>
    <row r="307">
      <c r="G307" s="3"/>
    </row>
    <row r="308">
      <c r="G308" s="3"/>
    </row>
    <row r="309">
      <c r="G309" s="3"/>
    </row>
    <row r="310">
      <c r="G310" s="3"/>
    </row>
    <row r="311">
      <c r="G311" s="3"/>
    </row>
    <row r="312">
      <c r="G312" s="3"/>
    </row>
    <row r="313">
      <c r="G313" s="3"/>
    </row>
    <row r="314">
      <c r="G314" s="3"/>
    </row>
    <row r="315">
      <c r="G315" s="3"/>
    </row>
    <row r="316">
      <c r="G316" s="3"/>
    </row>
    <row r="317">
      <c r="G317" s="3"/>
    </row>
    <row r="318">
      <c r="G318" s="3"/>
    </row>
    <row r="319">
      <c r="G319" s="3"/>
    </row>
    <row r="320">
      <c r="G320" s="3"/>
    </row>
    <row r="321">
      <c r="G321" s="3"/>
    </row>
    <row r="322">
      <c r="G322" s="3"/>
    </row>
    <row r="323">
      <c r="G323" s="3"/>
    </row>
    <row r="324">
      <c r="G324" s="3"/>
    </row>
    <row r="325">
      <c r="G325" s="3"/>
    </row>
    <row r="326">
      <c r="G326" s="3"/>
    </row>
    <row r="327">
      <c r="G327" s="3"/>
    </row>
    <row r="328">
      <c r="G328" s="3"/>
    </row>
    <row r="329">
      <c r="G329" s="3"/>
    </row>
    <row r="330">
      <c r="G330" s="3"/>
    </row>
    <row r="331">
      <c r="G331" s="3"/>
    </row>
    <row r="332">
      <c r="G332" s="3"/>
    </row>
    <row r="333">
      <c r="G333" s="3"/>
    </row>
    <row r="334">
      <c r="G334" s="3"/>
    </row>
    <row r="335">
      <c r="G335" s="3"/>
    </row>
    <row r="336">
      <c r="G336" s="3"/>
    </row>
    <row r="337">
      <c r="G337" s="3"/>
    </row>
    <row r="338">
      <c r="G338" s="3"/>
    </row>
    <row r="339">
      <c r="G339" s="3"/>
    </row>
    <row r="340">
      <c r="G340" s="3"/>
    </row>
    <row r="341">
      <c r="G341" s="3"/>
    </row>
    <row r="342">
      <c r="G342" s="3"/>
    </row>
    <row r="343">
      <c r="G343" s="3"/>
    </row>
    <row r="344">
      <c r="G344" s="3"/>
    </row>
    <row r="345">
      <c r="G345" s="3"/>
    </row>
    <row r="346">
      <c r="G346" s="3"/>
    </row>
    <row r="347">
      <c r="G347" s="3"/>
    </row>
    <row r="348">
      <c r="G348" s="3"/>
    </row>
    <row r="349">
      <c r="G349" s="3"/>
    </row>
    <row r="350">
      <c r="G350" s="3"/>
    </row>
    <row r="351">
      <c r="G351" s="3"/>
    </row>
    <row r="352">
      <c r="G352" s="3"/>
    </row>
    <row r="353">
      <c r="G353" s="3"/>
    </row>
    <row r="354">
      <c r="G354" s="3"/>
    </row>
    <row r="355">
      <c r="G355" s="3"/>
    </row>
    <row r="356">
      <c r="G356" s="3"/>
    </row>
    <row r="357">
      <c r="G357" s="3"/>
    </row>
    <row r="358">
      <c r="G358" s="3"/>
    </row>
    <row r="359">
      <c r="G359" s="3"/>
    </row>
    <row r="360">
      <c r="G360" s="3"/>
    </row>
    <row r="361">
      <c r="G361" s="3"/>
    </row>
    <row r="362">
      <c r="G362" s="3"/>
    </row>
    <row r="363">
      <c r="G363" s="3"/>
    </row>
    <row r="364">
      <c r="G364" s="3"/>
    </row>
    <row r="365">
      <c r="G365" s="3"/>
    </row>
    <row r="366">
      <c r="G366" s="3"/>
    </row>
    <row r="367">
      <c r="G367" s="3"/>
    </row>
    <row r="368">
      <c r="G368" s="3"/>
    </row>
    <row r="369">
      <c r="G369" s="3"/>
    </row>
    <row r="370">
      <c r="G370" s="3"/>
    </row>
    <row r="371">
      <c r="G371" s="3"/>
    </row>
    <row r="372">
      <c r="G372" s="3"/>
    </row>
    <row r="373">
      <c r="G373" s="3"/>
    </row>
    <row r="374">
      <c r="G374" s="3"/>
    </row>
    <row r="375">
      <c r="G375" s="3"/>
    </row>
    <row r="376">
      <c r="G376" s="3"/>
    </row>
    <row r="377">
      <c r="G377" s="3"/>
    </row>
    <row r="378">
      <c r="G378" s="3"/>
    </row>
    <row r="379">
      <c r="G379" s="3"/>
    </row>
    <row r="380">
      <c r="G380" s="3"/>
    </row>
    <row r="381">
      <c r="G381" s="3"/>
    </row>
    <row r="382">
      <c r="G382" s="3"/>
    </row>
    <row r="383">
      <c r="G383" s="3"/>
    </row>
    <row r="384">
      <c r="G384" s="3"/>
    </row>
    <row r="385">
      <c r="G385" s="3"/>
    </row>
    <row r="386">
      <c r="G386" s="3"/>
    </row>
    <row r="387">
      <c r="G387" s="3"/>
    </row>
    <row r="388">
      <c r="G388" s="3"/>
    </row>
    <row r="389">
      <c r="G389" s="3"/>
    </row>
    <row r="390">
      <c r="G390" s="3"/>
    </row>
    <row r="391">
      <c r="G391" s="3"/>
    </row>
    <row r="392">
      <c r="G392" s="3"/>
    </row>
    <row r="393">
      <c r="G393" s="3"/>
    </row>
    <row r="394">
      <c r="G394" s="3"/>
    </row>
    <row r="395">
      <c r="G395" s="3"/>
    </row>
    <row r="396">
      <c r="G396" s="3"/>
    </row>
    <row r="397">
      <c r="G397" s="3"/>
    </row>
    <row r="398">
      <c r="G398" s="3"/>
    </row>
    <row r="399">
      <c r="G399" s="3"/>
    </row>
    <row r="400">
      <c r="G400" s="3"/>
    </row>
    <row r="401">
      <c r="G401" s="3"/>
    </row>
    <row r="402">
      <c r="G402" s="3"/>
    </row>
    <row r="403">
      <c r="G403" s="3"/>
    </row>
    <row r="404">
      <c r="G404" s="3"/>
    </row>
    <row r="405">
      <c r="G405" s="3"/>
    </row>
    <row r="406">
      <c r="G406" s="3"/>
    </row>
    <row r="407">
      <c r="G407" s="3"/>
    </row>
    <row r="408">
      <c r="G408" s="3"/>
    </row>
    <row r="409">
      <c r="G409" s="3"/>
    </row>
    <row r="410">
      <c r="G410" s="3"/>
    </row>
    <row r="411">
      <c r="G411" s="3"/>
    </row>
    <row r="412">
      <c r="G412" s="3"/>
    </row>
    <row r="413">
      <c r="G413" s="3"/>
    </row>
    <row r="414">
      <c r="G414" s="3"/>
    </row>
    <row r="415">
      <c r="G415" s="3"/>
    </row>
    <row r="416">
      <c r="G416" s="3"/>
    </row>
    <row r="417">
      <c r="G417" s="3"/>
    </row>
    <row r="418">
      <c r="G418" s="3"/>
    </row>
    <row r="419">
      <c r="G419" s="3"/>
    </row>
    <row r="420">
      <c r="G420" s="3"/>
    </row>
    <row r="421">
      <c r="G421" s="3"/>
    </row>
    <row r="422">
      <c r="G422" s="3"/>
    </row>
    <row r="423">
      <c r="G423" s="3"/>
    </row>
    <row r="424">
      <c r="G424" s="3"/>
    </row>
    <row r="425">
      <c r="G425" s="3"/>
    </row>
    <row r="426">
      <c r="G426" s="3"/>
    </row>
    <row r="427">
      <c r="G427" s="3"/>
    </row>
    <row r="428">
      <c r="G428" s="3"/>
    </row>
    <row r="429">
      <c r="G429" s="3"/>
    </row>
    <row r="430">
      <c r="G430" s="3"/>
    </row>
    <row r="431">
      <c r="G431" s="3"/>
    </row>
    <row r="432">
      <c r="G432" s="3"/>
    </row>
    <row r="433">
      <c r="G433" s="3"/>
    </row>
    <row r="434">
      <c r="G434" s="3"/>
    </row>
    <row r="435">
      <c r="G435" s="3"/>
    </row>
    <row r="436">
      <c r="G436" s="3"/>
    </row>
    <row r="437">
      <c r="G437" s="3"/>
    </row>
    <row r="438">
      <c r="G438" s="3"/>
    </row>
    <row r="439">
      <c r="G439" s="3"/>
    </row>
    <row r="440">
      <c r="G440" s="3"/>
    </row>
    <row r="441">
      <c r="G441" s="3"/>
    </row>
    <row r="442">
      <c r="G442" s="3"/>
    </row>
    <row r="443">
      <c r="G443" s="3"/>
    </row>
    <row r="444">
      <c r="G444" s="3"/>
    </row>
    <row r="445">
      <c r="G445" s="3"/>
    </row>
    <row r="446">
      <c r="G446" s="3"/>
    </row>
    <row r="447">
      <c r="G447" s="3"/>
    </row>
    <row r="448">
      <c r="G448" s="3"/>
    </row>
    <row r="449">
      <c r="G449" s="3"/>
    </row>
    <row r="450">
      <c r="G450" s="3"/>
    </row>
    <row r="451">
      <c r="G451" s="3"/>
    </row>
    <row r="452">
      <c r="G452" s="3"/>
    </row>
    <row r="453">
      <c r="G453" s="3"/>
    </row>
    <row r="454">
      <c r="G454" s="3"/>
    </row>
    <row r="455">
      <c r="G455" s="3"/>
    </row>
    <row r="456">
      <c r="G456" s="3"/>
    </row>
    <row r="457">
      <c r="G457" s="3"/>
    </row>
    <row r="458">
      <c r="G458" s="3"/>
    </row>
    <row r="459">
      <c r="G459" s="3"/>
    </row>
    <row r="460">
      <c r="G460" s="3"/>
    </row>
    <row r="461">
      <c r="G461" s="3"/>
    </row>
    <row r="462">
      <c r="G462" s="3"/>
    </row>
    <row r="463">
      <c r="G463" s="3"/>
    </row>
    <row r="464">
      <c r="G464" s="3"/>
    </row>
    <row r="465">
      <c r="G465" s="3"/>
    </row>
    <row r="466">
      <c r="G466" s="3"/>
    </row>
    <row r="467">
      <c r="G467" s="3"/>
    </row>
    <row r="468">
      <c r="G468" s="3"/>
    </row>
    <row r="469">
      <c r="G469" s="3"/>
    </row>
    <row r="470">
      <c r="G470" s="3"/>
    </row>
    <row r="471">
      <c r="G471" s="3"/>
    </row>
    <row r="472">
      <c r="G472" s="3"/>
    </row>
    <row r="473">
      <c r="G473" s="3"/>
    </row>
    <row r="474">
      <c r="G474" s="3"/>
    </row>
    <row r="475">
      <c r="G475" s="3"/>
    </row>
    <row r="476">
      <c r="G476" s="3"/>
    </row>
    <row r="477">
      <c r="G477" s="3"/>
    </row>
    <row r="478">
      <c r="G478" s="3"/>
    </row>
    <row r="479">
      <c r="G479" s="3"/>
    </row>
    <row r="480">
      <c r="G480" s="3"/>
    </row>
    <row r="481">
      <c r="G481" s="3"/>
    </row>
    <row r="482">
      <c r="G482" s="3"/>
    </row>
    <row r="483">
      <c r="G483" s="3"/>
    </row>
    <row r="484">
      <c r="G484" s="3"/>
    </row>
    <row r="485">
      <c r="G485" s="3"/>
    </row>
    <row r="486">
      <c r="G486" s="3"/>
    </row>
    <row r="487">
      <c r="G487" s="3"/>
    </row>
    <row r="488">
      <c r="G488" s="3"/>
    </row>
    <row r="489">
      <c r="G489" s="3"/>
    </row>
    <row r="490">
      <c r="G490" s="3"/>
    </row>
    <row r="491">
      <c r="G491" s="3"/>
    </row>
    <row r="492">
      <c r="G492" s="3"/>
    </row>
    <row r="493">
      <c r="G493" s="3"/>
    </row>
    <row r="494">
      <c r="G494" s="3"/>
    </row>
    <row r="495">
      <c r="G495" s="3"/>
    </row>
    <row r="496">
      <c r="G496" s="3"/>
    </row>
    <row r="497">
      <c r="G497" s="3"/>
    </row>
    <row r="498">
      <c r="G498" s="3"/>
    </row>
    <row r="499">
      <c r="G499" s="3"/>
    </row>
    <row r="500">
      <c r="G500" s="3"/>
    </row>
    <row r="501">
      <c r="G501" s="3"/>
    </row>
    <row r="502">
      <c r="G502" s="3"/>
    </row>
    <row r="503">
      <c r="G503" s="3"/>
    </row>
    <row r="504">
      <c r="G504" s="3"/>
    </row>
    <row r="505">
      <c r="G505" s="3"/>
    </row>
    <row r="506">
      <c r="G506" s="3"/>
    </row>
    <row r="507">
      <c r="G507" s="3"/>
    </row>
    <row r="508">
      <c r="G508" s="3"/>
    </row>
    <row r="509">
      <c r="G509" s="3"/>
    </row>
    <row r="510">
      <c r="G510" s="3"/>
    </row>
    <row r="511">
      <c r="G511" s="3"/>
    </row>
    <row r="512">
      <c r="G512" s="3"/>
    </row>
    <row r="513">
      <c r="G513" s="3"/>
    </row>
    <row r="514">
      <c r="G514" s="3"/>
    </row>
    <row r="515">
      <c r="G515" s="3"/>
    </row>
    <row r="516">
      <c r="G516" s="3"/>
    </row>
    <row r="517">
      <c r="G517" s="3"/>
    </row>
    <row r="518">
      <c r="G518" s="3"/>
    </row>
    <row r="519">
      <c r="G519" s="3"/>
    </row>
    <row r="520">
      <c r="G520" s="3"/>
    </row>
    <row r="521">
      <c r="G521" s="3"/>
    </row>
    <row r="522">
      <c r="G522" s="3"/>
    </row>
    <row r="523">
      <c r="G523" s="3"/>
    </row>
    <row r="524">
      <c r="G524" s="3"/>
    </row>
    <row r="525">
      <c r="G525" s="3"/>
    </row>
    <row r="526">
      <c r="G526" s="3"/>
    </row>
    <row r="527">
      <c r="G527" s="3"/>
    </row>
    <row r="528">
      <c r="G528" s="3"/>
    </row>
    <row r="529">
      <c r="G529" s="3"/>
    </row>
    <row r="530">
      <c r="G530" s="3"/>
    </row>
    <row r="531">
      <c r="G531" s="3"/>
    </row>
    <row r="532">
      <c r="G532" s="3"/>
    </row>
    <row r="533">
      <c r="G533" s="3"/>
    </row>
    <row r="534">
      <c r="G534" s="3"/>
    </row>
    <row r="535">
      <c r="G535" s="3"/>
    </row>
    <row r="536">
      <c r="G536" s="3"/>
    </row>
    <row r="537">
      <c r="G537" s="3"/>
    </row>
    <row r="538">
      <c r="G538" s="3"/>
    </row>
    <row r="539">
      <c r="G539" s="3"/>
    </row>
    <row r="540">
      <c r="G540" s="3"/>
    </row>
    <row r="541">
      <c r="G541" s="3"/>
    </row>
    <row r="542">
      <c r="G542" s="3"/>
    </row>
    <row r="543">
      <c r="G543" s="3"/>
    </row>
    <row r="544">
      <c r="G544" s="3"/>
    </row>
    <row r="545">
      <c r="G545" s="3"/>
    </row>
    <row r="546">
      <c r="G546" s="3"/>
    </row>
    <row r="547">
      <c r="G547" s="3"/>
    </row>
    <row r="548">
      <c r="G548" s="3"/>
    </row>
    <row r="549">
      <c r="G549" s="3"/>
    </row>
    <row r="550">
      <c r="G550" s="3"/>
    </row>
    <row r="551">
      <c r="G551" s="3"/>
    </row>
    <row r="552">
      <c r="G552" s="3"/>
    </row>
    <row r="553">
      <c r="G553" s="3"/>
    </row>
    <row r="554">
      <c r="G554" s="3"/>
    </row>
    <row r="555">
      <c r="G555" s="3"/>
    </row>
    <row r="556">
      <c r="G556" s="3"/>
    </row>
    <row r="557">
      <c r="G557" s="3"/>
    </row>
    <row r="558">
      <c r="G558" s="3"/>
    </row>
    <row r="559">
      <c r="G559" s="3"/>
    </row>
    <row r="560">
      <c r="G560" s="3"/>
    </row>
    <row r="561">
      <c r="G561" s="3"/>
    </row>
    <row r="562">
      <c r="G562" s="3"/>
    </row>
    <row r="563">
      <c r="G563" s="3"/>
    </row>
    <row r="564">
      <c r="G564" s="3"/>
    </row>
    <row r="565">
      <c r="G565" s="3"/>
    </row>
    <row r="566">
      <c r="G566" s="3"/>
    </row>
    <row r="567">
      <c r="G567" s="3"/>
    </row>
    <row r="568">
      <c r="G568" s="3"/>
    </row>
    <row r="569">
      <c r="G569" s="3"/>
    </row>
    <row r="570">
      <c r="G570" s="3"/>
    </row>
    <row r="571">
      <c r="G571" s="3"/>
    </row>
    <row r="572">
      <c r="G572" s="3"/>
    </row>
    <row r="573">
      <c r="G573" s="3"/>
    </row>
    <row r="574">
      <c r="G574" s="3"/>
    </row>
    <row r="575">
      <c r="G575" s="3"/>
    </row>
    <row r="576">
      <c r="G576" s="3"/>
    </row>
    <row r="577">
      <c r="G577" s="3"/>
    </row>
    <row r="578">
      <c r="G578" s="3"/>
    </row>
    <row r="579">
      <c r="G579" s="3"/>
    </row>
    <row r="580">
      <c r="G580" s="3"/>
    </row>
    <row r="581">
      <c r="G581" s="3"/>
    </row>
    <row r="582">
      <c r="G582" s="3"/>
    </row>
    <row r="583">
      <c r="G583" s="3"/>
    </row>
    <row r="584">
      <c r="G584" s="3"/>
    </row>
    <row r="585">
      <c r="G585" s="3"/>
    </row>
    <row r="586">
      <c r="G586" s="3"/>
    </row>
    <row r="587">
      <c r="G587" s="3"/>
    </row>
    <row r="588">
      <c r="G588" s="3"/>
    </row>
    <row r="589">
      <c r="G589" s="3"/>
    </row>
    <row r="590">
      <c r="G590" s="3"/>
    </row>
    <row r="591">
      <c r="G591" s="3"/>
    </row>
    <row r="592">
      <c r="G592" s="3"/>
    </row>
    <row r="593">
      <c r="G593" s="3"/>
    </row>
    <row r="594">
      <c r="G594" s="3"/>
    </row>
    <row r="595">
      <c r="G595" s="3"/>
    </row>
    <row r="596">
      <c r="G596" s="3"/>
    </row>
    <row r="597">
      <c r="G597" s="3"/>
    </row>
    <row r="598">
      <c r="G598" s="3"/>
    </row>
    <row r="599">
      <c r="G599" s="3"/>
    </row>
    <row r="600">
      <c r="G600" s="3"/>
    </row>
    <row r="601">
      <c r="G601" s="3"/>
    </row>
    <row r="602">
      <c r="G602" s="3"/>
    </row>
    <row r="603">
      <c r="G603" s="3"/>
    </row>
    <row r="604">
      <c r="G604" s="3"/>
    </row>
    <row r="605">
      <c r="G605" s="3"/>
    </row>
    <row r="606">
      <c r="G606" s="3"/>
    </row>
    <row r="607">
      <c r="G607" s="3"/>
    </row>
    <row r="608">
      <c r="G608" s="3"/>
    </row>
    <row r="609">
      <c r="G609" s="3"/>
    </row>
    <row r="610">
      <c r="G610" s="3"/>
    </row>
    <row r="611">
      <c r="G611" s="3"/>
    </row>
    <row r="612">
      <c r="G612" s="3"/>
    </row>
    <row r="613">
      <c r="G613" s="3"/>
    </row>
    <row r="614">
      <c r="G614" s="3"/>
    </row>
    <row r="615">
      <c r="G615" s="3"/>
    </row>
    <row r="616">
      <c r="G616" s="3"/>
    </row>
    <row r="617">
      <c r="G617" s="3"/>
    </row>
    <row r="618">
      <c r="G618" s="3"/>
    </row>
    <row r="619">
      <c r="G619" s="3"/>
    </row>
    <row r="620">
      <c r="G620" s="3"/>
    </row>
    <row r="621">
      <c r="G621" s="3"/>
    </row>
    <row r="622">
      <c r="G622" s="3"/>
    </row>
    <row r="623">
      <c r="G623" s="3"/>
    </row>
    <row r="624">
      <c r="G624" s="3"/>
    </row>
    <row r="625">
      <c r="G625" s="3"/>
    </row>
    <row r="626">
      <c r="G626" s="3"/>
    </row>
    <row r="627">
      <c r="G627" s="3"/>
    </row>
    <row r="628">
      <c r="G628" s="3"/>
    </row>
    <row r="629">
      <c r="G629" s="3"/>
    </row>
    <row r="630">
      <c r="G630" s="3"/>
    </row>
    <row r="631">
      <c r="G631" s="3"/>
    </row>
    <row r="632">
      <c r="G632" s="3"/>
    </row>
    <row r="633">
      <c r="G633" s="3"/>
    </row>
    <row r="634">
      <c r="G634" s="3"/>
    </row>
    <row r="635">
      <c r="G635" s="3"/>
    </row>
    <row r="636">
      <c r="G636" s="3"/>
    </row>
    <row r="637">
      <c r="G637" s="3"/>
    </row>
    <row r="638">
      <c r="G638" s="3"/>
    </row>
    <row r="639">
      <c r="G639" s="3"/>
    </row>
    <row r="640">
      <c r="G640" s="3"/>
    </row>
    <row r="641">
      <c r="G641" s="3"/>
    </row>
    <row r="642">
      <c r="G642" s="3"/>
    </row>
    <row r="643">
      <c r="G643" s="3"/>
    </row>
    <row r="644">
      <c r="G644" s="3"/>
    </row>
    <row r="645">
      <c r="G645" s="3"/>
    </row>
    <row r="646">
      <c r="G646" s="3"/>
    </row>
    <row r="647">
      <c r="G647" s="3"/>
    </row>
    <row r="648">
      <c r="G648" s="3"/>
    </row>
    <row r="649">
      <c r="G649" s="3"/>
    </row>
    <row r="650">
      <c r="G650" s="3"/>
    </row>
    <row r="651">
      <c r="G651" s="3"/>
    </row>
    <row r="652">
      <c r="G652" s="3"/>
    </row>
    <row r="653">
      <c r="G653" s="3"/>
    </row>
    <row r="654">
      <c r="G654" s="3"/>
    </row>
    <row r="655">
      <c r="G655" s="3"/>
    </row>
    <row r="656">
      <c r="G656" s="3"/>
    </row>
    <row r="657">
      <c r="G657" s="3"/>
    </row>
    <row r="658">
      <c r="G658" s="3"/>
    </row>
    <row r="659">
      <c r="G659" s="3"/>
    </row>
    <row r="660">
      <c r="G660" s="3"/>
    </row>
    <row r="661">
      <c r="G661" s="3"/>
    </row>
    <row r="662">
      <c r="G662" s="3"/>
    </row>
    <row r="663">
      <c r="G663" s="3"/>
    </row>
    <row r="664">
      <c r="G664" s="3"/>
    </row>
    <row r="665">
      <c r="G665" s="3"/>
    </row>
    <row r="666">
      <c r="G666" s="3"/>
    </row>
    <row r="667">
      <c r="G667" s="3"/>
    </row>
    <row r="668">
      <c r="G668" s="3"/>
    </row>
    <row r="669">
      <c r="G669" s="3"/>
    </row>
    <row r="670">
      <c r="G670" s="3"/>
    </row>
    <row r="671">
      <c r="G671" s="3"/>
    </row>
    <row r="672">
      <c r="G672" s="3"/>
    </row>
    <row r="673">
      <c r="G673" s="3"/>
    </row>
    <row r="674">
      <c r="G674" s="3"/>
    </row>
    <row r="675">
      <c r="G675" s="3"/>
    </row>
    <row r="676">
      <c r="G676" s="3"/>
    </row>
    <row r="677">
      <c r="G677" s="3"/>
    </row>
    <row r="678">
      <c r="G678" s="3"/>
    </row>
    <row r="679">
      <c r="G679" s="3"/>
    </row>
    <row r="680">
      <c r="G680" s="3"/>
    </row>
    <row r="681">
      <c r="G681" s="3"/>
    </row>
    <row r="682">
      <c r="G682" s="3"/>
    </row>
    <row r="683">
      <c r="G683" s="3"/>
    </row>
    <row r="684">
      <c r="G684" s="3"/>
    </row>
    <row r="685">
      <c r="G685" s="3"/>
    </row>
    <row r="686">
      <c r="G686" s="3"/>
    </row>
    <row r="687">
      <c r="G687" s="3"/>
    </row>
    <row r="688">
      <c r="G688" s="3"/>
    </row>
    <row r="689">
      <c r="G689" s="3"/>
    </row>
    <row r="690">
      <c r="G690" s="3"/>
    </row>
    <row r="691">
      <c r="G691" s="3"/>
    </row>
    <row r="692">
      <c r="G692" s="3"/>
    </row>
    <row r="693">
      <c r="G693" s="3"/>
    </row>
    <row r="694">
      <c r="G694" s="3"/>
    </row>
    <row r="695">
      <c r="G695" s="3"/>
    </row>
    <row r="696">
      <c r="G696" s="3"/>
    </row>
    <row r="697">
      <c r="G697" s="3"/>
    </row>
    <row r="698">
      <c r="G698" s="3"/>
    </row>
    <row r="699">
      <c r="G699" s="3"/>
    </row>
    <row r="700">
      <c r="G700" s="3"/>
    </row>
    <row r="701">
      <c r="G701" s="3"/>
    </row>
    <row r="702">
      <c r="G702" s="3"/>
    </row>
    <row r="703">
      <c r="G703" s="3"/>
    </row>
    <row r="704">
      <c r="G704" s="3"/>
    </row>
    <row r="705">
      <c r="G705" s="3"/>
    </row>
    <row r="706">
      <c r="G706" s="3"/>
    </row>
    <row r="707">
      <c r="G707" s="3"/>
    </row>
    <row r="708">
      <c r="G708" s="3"/>
    </row>
    <row r="709">
      <c r="G709" s="3"/>
    </row>
    <row r="710">
      <c r="G710" s="3"/>
    </row>
    <row r="711">
      <c r="G711" s="3"/>
    </row>
    <row r="712">
      <c r="G712" s="3"/>
    </row>
    <row r="713">
      <c r="G713" s="3"/>
    </row>
    <row r="714">
      <c r="G714" s="3"/>
    </row>
    <row r="715">
      <c r="G715" s="3"/>
    </row>
    <row r="716">
      <c r="G716" s="3"/>
    </row>
    <row r="717">
      <c r="G717" s="3"/>
    </row>
    <row r="718">
      <c r="G718" s="3"/>
    </row>
    <row r="719">
      <c r="G719" s="3"/>
    </row>
    <row r="720">
      <c r="G720" s="3"/>
    </row>
    <row r="721">
      <c r="G721" s="3"/>
    </row>
    <row r="722">
      <c r="G722" s="3"/>
    </row>
    <row r="723">
      <c r="G723" s="3"/>
    </row>
    <row r="724">
      <c r="G724" s="3"/>
    </row>
    <row r="725">
      <c r="G725" s="3"/>
    </row>
    <row r="726">
      <c r="G726" s="3"/>
    </row>
    <row r="727">
      <c r="G727" s="3"/>
    </row>
    <row r="728">
      <c r="G728" s="3"/>
    </row>
    <row r="729">
      <c r="G729" s="3"/>
    </row>
    <row r="730">
      <c r="G730" s="3"/>
    </row>
    <row r="731">
      <c r="G731" s="3"/>
    </row>
    <row r="732">
      <c r="G732" s="3"/>
    </row>
    <row r="733">
      <c r="G733" s="3"/>
    </row>
    <row r="734">
      <c r="G734" s="3"/>
    </row>
    <row r="735">
      <c r="G735" s="3"/>
    </row>
    <row r="736">
      <c r="G736" s="3"/>
    </row>
    <row r="737">
      <c r="G737" s="3"/>
    </row>
    <row r="738">
      <c r="G738" s="3"/>
    </row>
    <row r="739">
      <c r="G739" s="3"/>
    </row>
    <row r="740">
      <c r="G740" s="3"/>
    </row>
    <row r="741">
      <c r="G741" s="3"/>
    </row>
    <row r="742">
      <c r="G742" s="3"/>
    </row>
    <row r="743">
      <c r="G743" s="3"/>
    </row>
    <row r="744">
      <c r="G744" s="3"/>
    </row>
    <row r="745">
      <c r="G745" s="3"/>
    </row>
    <row r="746">
      <c r="G746" s="3"/>
    </row>
    <row r="747">
      <c r="G747" s="3"/>
    </row>
    <row r="748">
      <c r="G748" s="3"/>
    </row>
    <row r="749">
      <c r="G749" s="3"/>
    </row>
    <row r="750">
      <c r="G750" s="3"/>
    </row>
    <row r="751">
      <c r="G751" s="3"/>
    </row>
    <row r="752">
      <c r="G752" s="3"/>
    </row>
    <row r="753">
      <c r="G753" s="3"/>
    </row>
    <row r="754">
      <c r="G754" s="3"/>
    </row>
    <row r="755">
      <c r="G755" s="3"/>
    </row>
    <row r="756">
      <c r="G756" s="3"/>
    </row>
    <row r="757">
      <c r="G757" s="3"/>
    </row>
    <row r="758">
      <c r="G758" s="3"/>
    </row>
    <row r="759">
      <c r="G759" s="3"/>
    </row>
    <row r="760">
      <c r="G760" s="3"/>
    </row>
    <row r="761">
      <c r="G761" s="3"/>
    </row>
    <row r="762">
      <c r="G762" s="3"/>
    </row>
    <row r="763">
      <c r="G763" s="3"/>
    </row>
    <row r="764">
      <c r="G764" s="3"/>
    </row>
    <row r="765">
      <c r="G765" s="3"/>
    </row>
    <row r="766">
      <c r="G766" s="3"/>
    </row>
    <row r="767">
      <c r="G767" s="3"/>
    </row>
    <row r="768">
      <c r="G768" s="3"/>
    </row>
    <row r="769">
      <c r="G769" s="3"/>
    </row>
    <row r="770">
      <c r="G770" s="3"/>
    </row>
    <row r="771">
      <c r="G771" s="3"/>
    </row>
    <row r="772">
      <c r="G772" s="3"/>
    </row>
    <row r="773">
      <c r="G773" s="3"/>
    </row>
    <row r="774">
      <c r="G774" s="3"/>
    </row>
    <row r="775">
      <c r="G775" s="3"/>
    </row>
    <row r="776">
      <c r="G776" s="3"/>
    </row>
    <row r="777">
      <c r="G777" s="3"/>
    </row>
    <row r="778">
      <c r="G778" s="3"/>
    </row>
    <row r="779">
      <c r="G779" s="3"/>
    </row>
    <row r="780">
      <c r="G780" s="3"/>
    </row>
    <row r="781">
      <c r="G781" s="3"/>
    </row>
    <row r="782">
      <c r="G782" s="3"/>
    </row>
    <row r="783">
      <c r="G783" s="3"/>
    </row>
    <row r="784">
      <c r="G784" s="3"/>
    </row>
    <row r="785">
      <c r="G785" s="3"/>
    </row>
    <row r="786">
      <c r="G786" s="3"/>
    </row>
    <row r="787">
      <c r="G787" s="3"/>
    </row>
    <row r="788">
      <c r="G788" s="3"/>
    </row>
    <row r="789">
      <c r="G789" s="3"/>
    </row>
    <row r="790">
      <c r="G790" s="3"/>
    </row>
    <row r="791">
      <c r="G791" s="3"/>
    </row>
    <row r="792">
      <c r="G792" s="3"/>
    </row>
    <row r="793">
      <c r="G793" s="3"/>
    </row>
    <row r="794">
      <c r="G794" s="3"/>
    </row>
    <row r="795">
      <c r="G795" s="3"/>
    </row>
    <row r="796">
      <c r="G796" s="3"/>
    </row>
    <row r="797">
      <c r="G797" s="3"/>
    </row>
    <row r="798">
      <c r="G798" s="3"/>
    </row>
    <row r="799">
      <c r="G799" s="3"/>
    </row>
    <row r="800">
      <c r="G800" s="3"/>
    </row>
    <row r="801">
      <c r="G801" s="3"/>
    </row>
    <row r="802">
      <c r="G802" s="3"/>
    </row>
    <row r="803">
      <c r="G803" s="3"/>
    </row>
    <row r="804">
      <c r="G804" s="3"/>
    </row>
    <row r="805">
      <c r="G805" s="3"/>
    </row>
    <row r="806">
      <c r="G806" s="3"/>
    </row>
    <row r="807">
      <c r="G807" s="3"/>
    </row>
    <row r="808">
      <c r="G808" s="3"/>
    </row>
    <row r="809">
      <c r="G809" s="3"/>
    </row>
    <row r="810">
      <c r="G810" s="3"/>
    </row>
    <row r="811">
      <c r="G811" s="3"/>
    </row>
    <row r="812">
      <c r="G812" s="3"/>
    </row>
    <row r="813">
      <c r="G813" s="3"/>
    </row>
    <row r="814">
      <c r="G814" s="3"/>
    </row>
    <row r="815">
      <c r="G815" s="3"/>
    </row>
    <row r="816">
      <c r="G816" s="3"/>
    </row>
    <row r="817">
      <c r="G817" s="3"/>
    </row>
    <row r="818">
      <c r="G818" s="3"/>
    </row>
    <row r="819">
      <c r="G819" s="3"/>
    </row>
    <row r="820">
      <c r="G820" s="3"/>
    </row>
    <row r="821">
      <c r="G821" s="3"/>
    </row>
    <row r="822">
      <c r="G822" s="3"/>
    </row>
    <row r="823">
      <c r="G823" s="3"/>
    </row>
    <row r="824">
      <c r="G824" s="3"/>
    </row>
    <row r="825">
      <c r="G825" s="3"/>
    </row>
    <row r="826">
      <c r="G826" s="3"/>
    </row>
    <row r="827">
      <c r="G827" s="3"/>
    </row>
    <row r="828">
      <c r="G828" s="3"/>
    </row>
    <row r="829">
      <c r="G829" s="3"/>
    </row>
    <row r="830">
      <c r="G830" s="3"/>
    </row>
    <row r="831">
      <c r="G831" s="3"/>
    </row>
    <row r="832">
      <c r="G832" s="3"/>
    </row>
    <row r="833">
      <c r="G833" s="3"/>
    </row>
    <row r="834">
      <c r="G834" s="3"/>
    </row>
    <row r="835">
      <c r="G835" s="3"/>
    </row>
    <row r="836">
      <c r="G836" s="3"/>
    </row>
    <row r="837">
      <c r="G837" s="3"/>
    </row>
    <row r="838">
      <c r="G838" s="3"/>
    </row>
    <row r="839">
      <c r="G839" s="3"/>
    </row>
    <row r="840">
      <c r="G840" s="3"/>
    </row>
    <row r="841">
      <c r="G841" s="3"/>
    </row>
    <row r="842">
      <c r="G842" s="3"/>
    </row>
    <row r="843">
      <c r="G843" s="3"/>
    </row>
    <row r="844">
      <c r="G844" s="3"/>
    </row>
    <row r="845">
      <c r="G845" s="3"/>
    </row>
    <row r="846">
      <c r="G846" s="3"/>
    </row>
    <row r="847">
      <c r="G847" s="3"/>
    </row>
    <row r="848">
      <c r="G848" s="3"/>
    </row>
    <row r="849">
      <c r="G849" s="3"/>
    </row>
    <row r="850">
      <c r="G850" s="3"/>
    </row>
    <row r="851">
      <c r="G851" s="3"/>
    </row>
    <row r="852">
      <c r="G852" s="3"/>
    </row>
    <row r="853">
      <c r="G853" s="3"/>
    </row>
    <row r="854">
      <c r="G854" s="3"/>
    </row>
    <row r="855">
      <c r="G855" s="3"/>
    </row>
    <row r="856">
      <c r="G856" s="3"/>
    </row>
    <row r="857">
      <c r="G857" s="3"/>
    </row>
    <row r="858">
      <c r="G858" s="3"/>
    </row>
    <row r="859">
      <c r="G859" s="3"/>
    </row>
    <row r="860">
      <c r="G860" s="3"/>
    </row>
    <row r="861">
      <c r="G861" s="3"/>
    </row>
    <row r="862">
      <c r="G862" s="3"/>
    </row>
    <row r="863">
      <c r="G863" s="3"/>
    </row>
    <row r="864">
      <c r="G864" s="3"/>
    </row>
    <row r="865">
      <c r="G865" s="3"/>
    </row>
    <row r="866">
      <c r="G866" s="3"/>
    </row>
    <row r="867">
      <c r="G867" s="3"/>
    </row>
    <row r="868">
      <c r="G868" s="3"/>
    </row>
    <row r="869">
      <c r="G869" s="3"/>
    </row>
    <row r="870">
      <c r="G870" s="3"/>
    </row>
    <row r="871">
      <c r="G871" s="3"/>
    </row>
    <row r="872">
      <c r="G872" s="3"/>
    </row>
    <row r="873">
      <c r="G873" s="3"/>
    </row>
    <row r="874">
      <c r="G874" s="3"/>
    </row>
    <row r="875">
      <c r="G875" s="3"/>
    </row>
    <row r="876">
      <c r="G876" s="3"/>
    </row>
    <row r="877">
      <c r="G877" s="3"/>
    </row>
    <row r="878">
      <c r="G878" s="3"/>
    </row>
    <row r="879">
      <c r="G879" s="3"/>
    </row>
    <row r="880">
      <c r="G880" s="3"/>
    </row>
    <row r="881">
      <c r="G881" s="3"/>
    </row>
    <row r="882">
      <c r="G882" s="3"/>
    </row>
    <row r="883">
      <c r="G883" s="3"/>
    </row>
    <row r="884">
      <c r="G884" s="3"/>
    </row>
    <row r="885">
      <c r="G885" s="3"/>
    </row>
    <row r="886">
      <c r="G886" s="3"/>
    </row>
    <row r="887">
      <c r="G887" s="3"/>
    </row>
    <row r="888">
      <c r="G888" s="3"/>
    </row>
    <row r="889">
      <c r="G889" s="3"/>
    </row>
    <row r="890">
      <c r="G890" s="3"/>
    </row>
    <row r="891">
      <c r="G891" s="3"/>
    </row>
    <row r="892">
      <c r="G892" s="3"/>
    </row>
    <row r="893">
      <c r="G893" s="3"/>
    </row>
    <row r="894">
      <c r="G894" s="3"/>
    </row>
    <row r="895">
      <c r="G895" s="3"/>
    </row>
    <row r="896">
      <c r="G896" s="3"/>
    </row>
    <row r="897">
      <c r="G897" s="3"/>
    </row>
    <row r="898">
      <c r="G898" s="3"/>
    </row>
    <row r="899">
      <c r="G899" s="3"/>
    </row>
    <row r="900">
      <c r="G900" s="3"/>
    </row>
    <row r="901">
      <c r="G901" s="3"/>
    </row>
    <row r="902">
      <c r="G902" s="3"/>
    </row>
    <row r="903">
      <c r="G903" s="3"/>
    </row>
    <row r="904">
      <c r="G904" s="3"/>
    </row>
    <row r="905">
      <c r="G905" s="3"/>
    </row>
    <row r="906">
      <c r="G906" s="3"/>
    </row>
    <row r="907">
      <c r="G907" s="3"/>
    </row>
    <row r="908">
      <c r="G908" s="3"/>
    </row>
    <row r="909">
      <c r="G909" s="3"/>
    </row>
    <row r="910">
      <c r="G910" s="3"/>
    </row>
    <row r="911">
      <c r="G911" s="3"/>
    </row>
    <row r="912">
      <c r="G912" s="3"/>
    </row>
    <row r="913">
      <c r="G913" s="3"/>
    </row>
    <row r="914">
      <c r="G914" s="3"/>
    </row>
    <row r="915">
      <c r="G915" s="3"/>
    </row>
    <row r="916">
      <c r="G916" s="3"/>
    </row>
    <row r="917">
      <c r="G917" s="3"/>
    </row>
    <row r="918">
      <c r="G918" s="3"/>
    </row>
    <row r="919">
      <c r="G919" s="3"/>
    </row>
    <row r="920">
      <c r="G920" s="3"/>
    </row>
    <row r="921">
      <c r="G921" s="3"/>
    </row>
    <row r="922">
      <c r="G922" s="3"/>
    </row>
    <row r="923">
      <c r="G923" s="3"/>
    </row>
    <row r="924">
      <c r="G924" s="3"/>
    </row>
    <row r="925">
      <c r="G925" s="3"/>
    </row>
    <row r="926">
      <c r="G926" s="3"/>
    </row>
    <row r="927">
      <c r="G927" s="3"/>
    </row>
    <row r="928">
      <c r="G928" s="3"/>
    </row>
    <row r="929">
      <c r="G929" s="3"/>
    </row>
    <row r="930">
      <c r="G930" s="3"/>
    </row>
    <row r="931">
      <c r="G931" s="3"/>
    </row>
    <row r="932">
      <c r="G932" s="3"/>
    </row>
    <row r="933">
      <c r="G933" s="3"/>
    </row>
    <row r="934">
      <c r="G934" s="3"/>
    </row>
    <row r="935">
      <c r="G935" s="3"/>
    </row>
    <row r="936">
      <c r="G936" s="3"/>
    </row>
    <row r="937">
      <c r="G937" s="3"/>
    </row>
    <row r="938">
      <c r="G938" s="3"/>
    </row>
    <row r="939">
      <c r="G939" s="3"/>
    </row>
    <row r="940">
      <c r="G940" s="3"/>
    </row>
    <row r="941">
      <c r="G941" s="3"/>
    </row>
    <row r="942">
      <c r="G942" s="3"/>
    </row>
    <row r="943">
      <c r="G943" s="3"/>
    </row>
    <row r="944">
      <c r="G944" s="3"/>
    </row>
    <row r="945">
      <c r="G945" s="3"/>
    </row>
    <row r="946">
      <c r="G946" s="3"/>
    </row>
    <row r="947">
      <c r="G947" s="3"/>
    </row>
    <row r="948">
      <c r="G948" s="3"/>
    </row>
    <row r="949">
      <c r="G949" s="3"/>
    </row>
    <row r="950">
      <c r="G950" s="3"/>
    </row>
    <row r="951">
      <c r="G951" s="3"/>
    </row>
    <row r="952">
      <c r="G952" s="3"/>
    </row>
    <row r="953">
      <c r="G953" s="3"/>
    </row>
    <row r="954">
      <c r="G954" s="3"/>
    </row>
    <row r="955">
      <c r="G955" s="3"/>
    </row>
    <row r="956">
      <c r="G956" s="3"/>
    </row>
    <row r="957">
      <c r="G957" s="3"/>
    </row>
    <row r="958">
      <c r="G958" s="3"/>
    </row>
    <row r="959">
      <c r="G959" s="3"/>
    </row>
    <row r="960">
      <c r="G960" s="3"/>
    </row>
    <row r="961">
      <c r="G961" s="3"/>
    </row>
    <row r="962">
      <c r="G962" s="3"/>
    </row>
    <row r="963">
      <c r="G963" s="3"/>
    </row>
    <row r="964">
      <c r="G964" s="3"/>
    </row>
    <row r="965">
      <c r="G965" s="3"/>
    </row>
    <row r="966">
      <c r="G966" s="3"/>
    </row>
    <row r="967">
      <c r="G967" s="3"/>
    </row>
    <row r="968">
      <c r="G968" s="3"/>
    </row>
    <row r="969">
      <c r="G969" s="3"/>
    </row>
    <row r="970">
      <c r="G970" s="3"/>
    </row>
    <row r="971">
      <c r="G971" s="3"/>
    </row>
    <row r="972">
      <c r="G972" s="3"/>
    </row>
    <row r="973">
      <c r="G973" s="3"/>
    </row>
    <row r="974">
      <c r="G974" s="3"/>
    </row>
    <row r="975">
      <c r="G975" s="3"/>
    </row>
    <row r="976">
      <c r="G976" s="3"/>
    </row>
    <row r="977">
      <c r="G977" s="3"/>
    </row>
    <row r="978">
      <c r="G978" s="3"/>
    </row>
    <row r="979">
      <c r="G979" s="3"/>
    </row>
    <row r="980">
      <c r="G980" s="3"/>
    </row>
    <row r="981">
      <c r="G981" s="3"/>
    </row>
    <row r="982">
      <c r="G982" s="3"/>
    </row>
    <row r="983">
      <c r="G983" s="3"/>
    </row>
    <row r="984">
      <c r="G984" s="3"/>
    </row>
    <row r="985">
      <c r="G985" s="3"/>
    </row>
    <row r="986">
      <c r="G986" s="3"/>
    </row>
    <row r="987">
      <c r="G987" s="3"/>
    </row>
    <row r="988">
      <c r="G988" s="3"/>
    </row>
    <row r="989">
      <c r="G989" s="3"/>
    </row>
    <row r="990">
      <c r="G990" s="3"/>
    </row>
    <row r="991">
      <c r="G991" s="3"/>
    </row>
    <row r="992">
      <c r="G992" s="3"/>
    </row>
    <row r="993">
      <c r="G993" s="3"/>
    </row>
    <row r="994">
      <c r="G994" s="3"/>
    </row>
    <row r="995">
      <c r="G995" s="3"/>
    </row>
    <row r="996">
      <c r="G996" s="3"/>
    </row>
    <row r="997">
      <c r="G997" s="3"/>
    </row>
    <row r="998">
      <c r="G998" s="3"/>
    </row>
    <row r="999">
      <c r="G999" s="3"/>
    </row>
    <row r="1000">
      <c r="G1000" s="3"/>
    </row>
    <row r="1001">
      <c r="G1001" s="3"/>
    </row>
    <row r="1002">
      <c r="G1002" s="3"/>
    </row>
    <row r="1003">
      <c r="G1003" s="3"/>
    </row>
  </sheetData>
  <hyperlinks>
    <hyperlink r:id="rId1" ref="C4"/>
    <hyperlink r:id="rId2" ref="C5"/>
    <hyperlink r:id="rId3" ref="C6"/>
    <hyperlink r:id="rId4" ref="C7"/>
    <hyperlink r:id="rId5" ref="C8"/>
    <hyperlink r:id="rId6" ref="C9"/>
    <hyperlink r:id="rId7" ref="C10"/>
    <hyperlink r:id="rId8" ref="C11"/>
    <hyperlink r:id="rId9" ref="C12"/>
    <hyperlink r:id="rId10" ref="C13"/>
    <hyperlink r:id="rId11" ref="C14"/>
    <hyperlink r:id="rId12" ref="C15"/>
    <hyperlink r:id="rId13" ref="C16"/>
    <hyperlink r:id="rId14" ref="C17"/>
    <hyperlink r:id="rId15" ref="C18"/>
    <hyperlink r:id="rId16" ref="C19"/>
    <hyperlink r:id="rId17" ref="C20"/>
    <hyperlink r:id="rId18" ref="C21"/>
    <hyperlink r:id="rId19" ref="C22"/>
    <hyperlink r:id="rId20" ref="C23"/>
    <hyperlink r:id="rId21" ref="C24"/>
    <hyperlink r:id="rId22" ref="C25"/>
    <hyperlink r:id="rId23" ref="C26"/>
    <hyperlink r:id="rId24" ref="C27"/>
    <hyperlink r:id="rId25" ref="C28"/>
    <hyperlink r:id="rId26" ref="C29"/>
    <hyperlink r:id="rId27" ref="C30"/>
    <hyperlink r:id="rId28" ref="C31"/>
    <hyperlink r:id="rId29" ref="C32"/>
    <hyperlink r:id="rId30" ref="C33"/>
    <hyperlink r:id="rId31" ref="C34"/>
    <hyperlink r:id="rId32" ref="C35"/>
    <hyperlink r:id="rId33" ref="C36"/>
    <hyperlink r:id="rId34" ref="C39"/>
    <hyperlink r:id="rId35" ref="C40"/>
    <hyperlink r:id="rId36" ref="C41"/>
    <hyperlink r:id="rId37" ref="C42"/>
    <hyperlink r:id="rId38" ref="C43"/>
    <hyperlink r:id="rId39" ref="C46"/>
    <hyperlink r:id="rId40" ref="C47"/>
    <hyperlink r:id="rId41" ref="C48"/>
    <hyperlink r:id="rId42" ref="C51"/>
    <hyperlink r:id="rId43" ref="C52"/>
    <hyperlink r:id="rId44" ref="C53"/>
    <hyperlink r:id="rId45" ref="C54"/>
    <hyperlink r:id="rId46" ref="C55"/>
    <hyperlink r:id="rId47" ref="C56"/>
    <hyperlink r:id="rId48" ref="C57"/>
    <hyperlink r:id="rId49" ref="C58"/>
    <hyperlink r:id="rId50" ref="C59"/>
    <hyperlink r:id="rId51" ref="C60"/>
    <hyperlink r:id="rId52" ref="C61"/>
    <hyperlink r:id="rId53" ref="C62"/>
    <hyperlink r:id="rId54" ref="C63"/>
    <hyperlink r:id="rId55" ref="C64"/>
    <hyperlink r:id="rId56" ref="C65"/>
  </hyperlinks>
  <drawing r:id="rId57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8.25"/>
    <col customWidth="1" min="2" max="2" width="59.25"/>
  </cols>
  <sheetData>
    <row r="1">
      <c r="A1" s="22" t="s">
        <v>678</v>
      </c>
      <c r="G1" s="32"/>
    </row>
    <row r="2">
      <c r="A2" s="1"/>
      <c r="G2" s="32"/>
    </row>
    <row r="3">
      <c r="A3" s="2" t="s">
        <v>41</v>
      </c>
      <c r="B3" s="14" t="s">
        <v>42</v>
      </c>
      <c r="C3" s="14" t="s">
        <v>43</v>
      </c>
      <c r="D3" s="14" t="s">
        <v>119</v>
      </c>
      <c r="E3" s="14" t="s">
        <v>120</v>
      </c>
      <c r="F3" s="14" t="s">
        <v>171</v>
      </c>
      <c r="G3" s="33" t="s">
        <v>47</v>
      </c>
      <c r="H3" s="14" t="s">
        <v>48</v>
      </c>
      <c r="I3" s="14" t="s">
        <v>48</v>
      </c>
      <c r="J3" s="14" t="s">
        <v>50</v>
      </c>
      <c r="K3" s="2" t="s">
        <v>51</v>
      </c>
      <c r="L3" s="2" t="s">
        <v>52</v>
      </c>
      <c r="M3" s="2" t="s">
        <v>53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" t="s">
        <v>679</v>
      </c>
      <c r="B4" s="23" t="s">
        <v>680</v>
      </c>
      <c r="C4" s="19" t="s">
        <v>681</v>
      </c>
      <c r="D4" s="1">
        <v>10.0</v>
      </c>
      <c r="E4" s="1"/>
      <c r="F4" s="1">
        <v>25.0</v>
      </c>
      <c r="G4" s="34">
        <v>10.99</v>
      </c>
      <c r="H4" s="32">
        <f t="shared" ref="H4:H19" si="1">D4*G4</f>
        <v>109.9</v>
      </c>
      <c r="J4" s="3">
        <f t="shared" ref="J4:J19" si="2">F4*G4</f>
        <v>274.75</v>
      </c>
      <c r="K4" s="1" t="b">
        <v>1</v>
      </c>
      <c r="L4" s="4" t="b">
        <v>0</v>
      </c>
      <c r="M4" s="1" t="b">
        <v>1</v>
      </c>
    </row>
    <row r="5">
      <c r="A5" s="1" t="s">
        <v>682</v>
      </c>
      <c r="B5" s="23" t="s">
        <v>683</v>
      </c>
      <c r="C5" s="19" t="s">
        <v>684</v>
      </c>
      <c r="D5" s="1">
        <f t="shared" ref="D5:D6" si="3">ROUNDUP(F5/4)</f>
        <v>1</v>
      </c>
      <c r="E5" s="1"/>
      <c r="F5" s="1">
        <v>3.0</v>
      </c>
      <c r="G5" s="34">
        <v>69.75</v>
      </c>
      <c r="H5" s="32">
        <f t="shared" si="1"/>
        <v>69.75</v>
      </c>
      <c r="J5" s="3">
        <f t="shared" si="2"/>
        <v>209.25</v>
      </c>
      <c r="K5" s="1" t="b">
        <v>1</v>
      </c>
      <c r="L5" s="4" t="b">
        <v>0</v>
      </c>
      <c r="M5" s="1" t="b">
        <v>1</v>
      </c>
    </row>
    <row r="6">
      <c r="A6" s="1" t="s">
        <v>685</v>
      </c>
      <c r="B6" s="23" t="s">
        <v>686</v>
      </c>
      <c r="D6" s="1">
        <f t="shared" si="3"/>
        <v>0</v>
      </c>
      <c r="G6" s="32"/>
      <c r="H6" s="32">
        <f t="shared" si="1"/>
        <v>0</v>
      </c>
      <c r="J6" s="3">
        <f t="shared" si="2"/>
        <v>0</v>
      </c>
      <c r="K6" s="1" t="b">
        <v>1</v>
      </c>
      <c r="L6" s="4" t="b">
        <v>0</v>
      </c>
      <c r="M6" s="1" t="b">
        <v>1</v>
      </c>
    </row>
    <row r="7">
      <c r="A7" s="1" t="s">
        <v>687</v>
      </c>
      <c r="B7" s="1" t="s">
        <v>688</v>
      </c>
      <c r="C7" s="19" t="s">
        <v>689</v>
      </c>
      <c r="D7" s="1">
        <v>10.0</v>
      </c>
      <c r="E7" s="1"/>
      <c r="F7" s="1">
        <v>25.0</v>
      </c>
      <c r="G7" s="34">
        <v>12.49</v>
      </c>
      <c r="H7" s="32">
        <f t="shared" si="1"/>
        <v>124.9</v>
      </c>
      <c r="J7" s="3">
        <f t="shared" si="2"/>
        <v>312.25</v>
      </c>
      <c r="K7" s="1" t="b">
        <v>1</v>
      </c>
      <c r="L7" s="4" t="b">
        <v>0</v>
      </c>
      <c r="M7" s="1" t="b">
        <v>1</v>
      </c>
    </row>
    <row r="8">
      <c r="A8" s="1" t="s">
        <v>687</v>
      </c>
      <c r="C8" s="19" t="s">
        <v>690</v>
      </c>
      <c r="D8" s="1">
        <f>ROUNDUP(F8/4)</f>
        <v>1</v>
      </c>
      <c r="E8" s="1"/>
      <c r="F8" s="1">
        <v>3.0</v>
      </c>
      <c r="G8" s="34">
        <v>35.99</v>
      </c>
      <c r="H8" s="32">
        <f t="shared" si="1"/>
        <v>35.99</v>
      </c>
      <c r="J8" s="3">
        <f t="shared" si="2"/>
        <v>107.97</v>
      </c>
      <c r="K8" s="1" t="b">
        <v>1</v>
      </c>
      <c r="L8" s="4" t="b">
        <v>0</v>
      </c>
      <c r="M8" s="1" t="b">
        <v>1</v>
      </c>
    </row>
    <row r="9">
      <c r="A9" s="1" t="s">
        <v>691</v>
      </c>
      <c r="B9" s="1" t="s">
        <v>692</v>
      </c>
      <c r="C9" s="19" t="s">
        <v>693</v>
      </c>
      <c r="D9" s="1">
        <v>10.0</v>
      </c>
      <c r="E9" s="1"/>
      <c r="F9" s="1">
        <v>25.0</v>
      </c>
      <c r="G9" s="34">
        <v>9.99</v>
      </c>
      <c r="H9" s="32">
        <f t="shared" si="1"/>
        <v>99.9</v>
      </c>
      <c r="J9" s="3">
        <f t="shared" si="2"/>
        <v>249.75</v>
      </c>
      <c r="K9" s="1" t="b">
        <v>1</v>
      </c>
      <c r="L9" s="4" t="b">
        <v>0</v>
      </c>
      <c r="M9" s="1" t="b">
        <v>1</v>
      </c>
    </row>
    <row r="10">
      <c r="A10" s="1" t="s">
        <v>694</v>
      </c>
      <c r="C10" s="19" t="s">
        <v>695</v>
      </c>
      <c r="D10" s="1">
        <f t="shared" ref="D10:D19" si="4">ROUNDUP(F10/4)</f>
        <v>1</v>
      </c>
      <c r="E10" s="1"/>
      <c r="F10" s="1">
        <v>2.0</v>
      </c>
      <c r="G10" s="34">
        <v>44.19</v>
      </c>
      <c r="H10" s="32">
        <f t="shared" si="1"/>
        <v>44.19</v>
      </c>
      <c r="J10" s="3">
        <f t="shared" si="2"/>
        <v>88.38</v>
      </c>
      <c r="K10" s="1" t="b">
        <v>1</v>
      </c>
      <c r="L10" s="4" t="b">
        <v>0</v>
      </c>
      <c r="M10" s="1" t="b">
        <v>1</v>
      </c>
    </row>
    <row r="11">
      <c r="A11" s="1" t="s">
        <v>696</v>
      </c>
      <c r="B11" s="23" t="s">
        <v>697</v>
      </c>
      <c r="C11" s="19" t="s">
        <v>698</v>
      </c>
      <c r="D11" s="1">
        <f t="shared" si="4"/>
        <v>1</v>
      </c>
      <c r="E11" s="1"/>
      <c r="F11" s="1">
        <v>2.0</v>
      </c>
      <c r="G11" s="34">
        <v>46.99</v>
      </c>
      <c r="H11" s="32">
        <f t="shared" si="1"/>
        <v>46.99</v>
      </c>
      <c r="J11" s="3">
        <f t="shared" si="2"/>
        <v>93.98</v>
      </c>
      <c r="K11" s="1" t="b">
        <v>1</v>
      </c>
      <c r="L11" s="4" t="b">
        <v>0</v>
      </c>
      <c r="M11" s="1" t="b">
        <v>1</v>
      </c>
    </row>
    <row r="12">
      <c r="A12" s="1" t="s">
        <v>699</v>
      </c>
      <c r="B12" s="23" t="s">
        <v>700</v>
      </c>
      <c r="C12" s="19" t="s">
        <v>701</v>
      </c>
      <c r="D12" s="1">
        <f t="shared" si="4"/>
        <v>1</v>
      </c>
      <c r="E12" s="1"/>
      <c r="F12" s="1">
        <v>1.0</v>
      </c>
      <c r="G12" s="34">
        <v>69.99</v>
      </c>
      <c r="H12" s="32">
        <f t="shared" si="1"/>
        <v>69.99</v>
      </c>
      <c r="J12" s="3">
        <f t="shared" si="2"/>
        <v>69.99</v>
      </c>
      <c r="K12" s="1" t="b">
        <v>1</v>
      </c>
      <c r="L12" s="4" t="b">
        <v>0</v>
      </c>
      <c r="M12" s="1" t="b">
        <v>1</v>
      </c>
    </row>
    <row r="13">
      <c r="A13" s="1" t="s">
        <v>702</v>
      </c>
      <c r="B13" s="23" t="s">
        <v>703</v>
      </c>
      <c r="C13" s="19" t="s">
        <v>704</v>
      </c>
      <c r="D13" s="1">
        <f t="shared" si="4"/>
        <v>3</v>
      </c>
      <c r="E13" s="1"/>
      <c r="F13" s="1">
        <v>10.0</v>
      </c>
      <c r="G13" s="34">
        <v>6.99</v>
      </c>
      <c r="H13" s="32">
        <f t="shared" si="1"/>
        <v>20.97</v>
      </c>
      <c r="J13" s="3">
        <f t="shared" si="2"/>
        <v>69.9</v>
      </c>
      <c r="K13" s="1" t="b">
        <v>1</v>
      </c>
      <c r="L13" s="4" t="b">
        <v>0</v>
      </c>
      <c r="M13" s="1" t="b">
        <v>1</v>
      </c>
    </row>
    <row r="14">
      <c r="A14" s="1" t="s">
        <v>705</v>
      </c>
      <c r="B14" s="23" t="s">
        <v>706</v>
      </c>
      <c r="C14" s="19" t="s">
        <v>707</v>
      </c>
      <c r="D14" s="1">
        <f t="shared" si="4"/>
        <v>3</v>
      </c>
      <c r="E14" s="1"/>
      <c r="F14" s="1">
        <v>10.0</v>
      </c>
      <c r="G14" s="34">
        <v>6.99</v>
      </c>
      <c r="H14" s="32">
        <f t="shared" si="1"/>
        <v>20.97</v>
      </c>
      <c r="J14" s="3">
        <f t="shared" si="2"/>
        <v>69.9</v>
      </c>
      <c r="K14" s="1" t="b">
        <v>1</v>
      </c>
      <c r="L14" s="4" t="b">
        <v>0</v>
      </c>
      <c r="M14" s="1" t="b">
        <v>1</v>
      </c>
    </row>
    <row r="15">
      <c r="A15" s="1" t="s">
        <v>708</v>
      </c>
      <c r="C15" s="19" t="s">
        <v>709</v>
      </c>
      <c r="D15" s="1">
        <f t="shared" si="4"/>
        <v>1</v>
      </c>
      <c r="E15" s="1"/>
      <c r="F15" s="1">
        <v>4.0</v>
      </c>
      <c r="G15" s="34">
        <v>16.99</v>
      </c>
      <c r="H15" s="32">
        <f t="shared" si="1"/>
        <v>16.99</v>
      </c>
      <c r="J15" s="3">
        <f t="shared" si="2"/>
        <v>67.96</v>
      </c>
      <c r="K15" s="1" t="b">
        <v>1</v>
      </c>
      <c r="L15" s="4" t="b">
        <v>0</v>
      </c>
      <c r="M15" s="1" t="b">
        <v>1</v>
      </c>
    </row>
    <row r="16">
      <c r="A16" s="1" t="s">
        <v>710</v>
      </c>
      <c r="C16" s="19" t="s">
        <v>711</v>
      </c>
      <c r="D16" s="1">
        <f t="shared" si="4"/>
        <v>1</v>
      </c>
      <c r="E16" s="1"/>
      <c r="F16" s="1">
        <v>3.0</v>
      </c>
      <c r="G16" s="34">
        <v>9.99</v>
      </c>
      <c r="H16" s="32">
        <f t="shared" si="1"/>
        <v>9.99</v>
      </c>
      <c r="J16" s="3">
        <f t="shared" si="2"/>
        <v>29.97</v>
      </c>
      <c r="K16" s="1" t="b">
        <v>1</v>
      </c>
      <c r="L16" s="4" t="b">
        <v>0</v>
      </c>
      <c r="M16" s="1" t="b">
        <v>1</v>
      </c>
    </row>
    <row r="17">
      <c r="A17" s="1" t="s">
        <v>712</v>
      </c>
      <c r="B17" s="23" t="s">
        <v>713</v>
      </c>
      <c r="C17" s="19" t="s">
        <v>714</v>
      </c>
      <c r="D17" s="1">
        <f t="shared" si="4"/>
        <v>5</v>
      </c>
      <c r="E17" s="1"/>
      <c r="F17" s="1">
        <v>20.0</v>
      </c>
      <c r="G17" s="34">
        <v>8.95</v>
      </c>
      <c r="H17" s="32">
        <f t="shared" si="1"/>
        <v>44.75</v>
      </c>
      <c r="J17" s="3">
        <f t="shared" si="2"/>
        <v>179</v>
      </c>
      <c r="K17" s="1" t="b">
        <v>1</v>
      </c>
      <c r="L17" s="4" t="b">
        <v>0</v>
      </c>
      <c r="M17" s="1" t="b">
        <v>1</v>
      </c>
    </row>
    <row r="18">
      <c r="A18" s="1" t="s">
        <v>712</v>
      </c>
      <c r="B18" s="23" t="s">
        <v>715</v>
      </c>
      <c r="C18" s="19" t="s">
        <v>716</v>
      </c>
      <c r="D18" s="1">
        <f t="shared" si="4"/>
        <v>5</v>
      </c>
      <c r="E18" s="1"/>
      <c r="F18" s="1">
        <v>20.0</v>
      </c>
      <c r="G18" s="34">
        <v>9.99</v>
      </c>
      <c r="H18" s="32">
        <f t="shared" si="1"/>
        <v>49.95</v>
      </c>
      <c r="J18" s="3">
        <f t="shared" si="2"/>
        <v>199.8</v>
      </c>
      <c r="K18" s="1" t="b">
        <v>1</v>
      </c>
      <c r="L18" s="4" t="b">
        <v>0</v>
      </c>
      <c r="M18" s="1" t="b">
        <v>1</v>
      </c>
    </row>
    <row r="19">
      <c r="A19" s="1" t="s">
        <v>717</v>
      </c>
      <c r="C19" s="19" t="s">
        <v>718</v>
      </c>
      <c r="D19" s="1">
        <f t="shared" si="4"/>
        <v>1</v>
      </c>
      <c r="E19" s="1"/>
      <c r="F19" s="1">
        <v>4.0</v>
      </c>
      <c r="G19" s="34">
        <v>13.99</v>
      </c>
      <c r="H19" s="32">
        <f t="shared" si="1"/>
        <v>13.99</v>
      </c>
      <c r="J19" s="3">
        <f t="shared" si="2"/>
        <v>55.96</v>
      </c>
      <c r="K19" s="1" t="b">
        <v>1</v>
      </c>
      <c r="L19" s="4" t="b">
        <v>0</v>
      </c>
      <c r="M19" s="1" t="b">
        <v>1</v>
      </c>
    </row>
    <row r="20">
      <c r="A20" s="1"/>
      <c r="G20" s="32"/>
      <c r="J20" s="3"/>
      <c r="K20" s="1" t="b">
        <v>1</v>
      </c>
      <c r="L20" s="4" t="b">
        <v>0</v>
      </c>
      <c r="M20" s="1" t="b">
        <v>1</v>
      </c>
    </row>
    <row r="21">
      <c r="A21" s="2" t="s">
        <v>73</v>
      </c>
      <c r="G21" s="32"/>
      <c r="J21" s="3"/>
      <c r="K21" s="1" t="b">
        <v>1</v>
      </c>
      <c r="L21" s="4" t="b">
        <v>0</v>
      </c>
      <c r="M21" s="1" t="b">
        <v>1</v>
      </c>
    </row>
    <row r="22">
      <c r="A22" s="1" t="s">
        <v>719</v>
      </c>
      <c r="B22" s="23" t="s">
        <v>720</v>
      </c>
      <c r="C22" s="19" t="s">
        <v>721</v>
      </c>
      <c r="D22" s="1">
        <v>5.0</v>
      </c>
      <c r="E22" s="1"/>
      <c r="F22" s="1">
        <v>10.0</v>
      </c>
      <c r="G22" s="34">
        <v>11.03</v>
      </c>
      <c r="H22" s="32">
        <f t="shared" ref="H22:H23" si="5">D22*G22</f>
        <v>55.15</v>
      </c>
      <c r="J22" s="3">
        <f t="shared" ref="J22:J52" si="6">F22*G22</f>
        <v>110.3</v>
      </c>
      <c r="K22" s="1" t="b">
        <v>1</v>
      </c>
      <c r="L22" s="4" t="b">
        <v>0</v>
      </c>
      <c r="M22" s="1" t="b">
        <v>1</v>
      </c>
    </row>
    <row r="23">
      <c r="A23" s="1" t="s">
        <v>722</v>
      </c>
      <c r="B23" s="23" t="s">
        <v>723</v>
      </c>
      <c r="D23" s="1">
        <f>ROUNDUP(F23/4)</f>
        <v>0</v>
      </c>
      <c r="G23" s="32"/>
      <c r="H23" s="32">
        <f t="shared" si="5"/>
        <v>0</v>
      </c>
      <c r="J23" s="3">
        <f t="shared" si="6"/>
        <v>0</v>
      </c>
      <c r="K23" s="1" t="b">
        <v>1</v>
      </c>
      <c r="L23" s="4" t="b">
        <v>0</v>
      </c>
      <c r="M23" s="1" t="b">
        <v>1</v>
      </c>
    </row>
    <row r="24">
      <c r="A24" s="1"/>
      <c r="G24" s="32"/>
      <c r="J24" s="3">
        <f t="shared" si="6"/>
        <v>0</v>
      </c>
      <c r="K24" s="1" t="b">
        <v>1</v>
      </c>
      <c r="L24" s="4" t="b">
        <v>0</v>
      </c>
      <c r="M24" s="1" t="b">
        <v>1</v>
      </c>
    </row>
    <row r="25">
      <c r="A25" s="2" t="s">
        <v>98</v>
      </c>
      <c r="G25" s="32"/>
      <c r="J25" s="3">
        <f t="shared" si="6"/>
        <v>0</v>
      </c>
      <c r="K25" s="1" t="b">
        <v>1</v>
      </c>
      <c r="L25" s="4" t="b">
        <v>0</v>
      </c>
      <c r="M25" s="1" t="b">
        <v>1</v>
      </c>
    </row>
    <row r="26">
      <c r="A26" s="1" t="s">
        <v>724</v>
      </c>
      <c r="B26" s="23" t="s">
        <v>725</v>
      </c>
      <c r="C26" s="19" t="s">
        <v>726</v>
      </c>
      <c r="D26" s="1">
        <f t="shared" ref="D26:D28" si="7">ROUNDUP(F26/4)</f>
        <v>3</v>
      </c>
      <c r="E26" s="1"/>
      <c r="F26" s="1">
        <v>10.0</v>
      </c>
      <c r="G26" s="34">
        <v>7.56</v>
      </c>
      <c r="H26" s="32">
        <f t="shared" ref="H26:H28" si="8">D26*G26</f>
        <v>22.68</v>
      </c>
      <c r="J26" s="3">
        <f t="shared" si="6"/>
        <v>75.6</v>
      </c>
      <c r="K26" s="1" t="b">
        <v>1</v>
      </c>
      <c r="L26" s="4" t="b">
        <v>0</v>
      </c>
      <c r="M26" s="1" t="b">
        <v>1</v>
      </c>
    </row>
    <row r="27">
      <c r="A27" s="1" t="s">
        <v>727</v>
      </c>
      <c r="B27" s="23" t="s">
        <v>728</v>
      </c>
      <c r="C27" s="19" t="s">
        <v>729</v>
      </c>
      <c r="D27" s="1">
        <f t="shared" si="7"/>
        <v>1</v>
      </c>
      <c r="E27" s="1"/>
      <c r="F27" s="1">
        <v>2.0</v>
      </c>
      <c r="G27" s="34">
        <v>3.99</v>
      </c>
      <c r="H27" s="32">
        <f t="shared" si="8"/>
        <v>3.99</v>
      </c>
      <c r="J27" s="3">
        <f t="shared" si="6"/>
        <v>7.98</v>
      </c>
      <c r="K27" s="1" t="b">
        <v>1</v>
      </c>
      <c r="L27" s="4" t="b">
        <v>0</v>
      </c>
      <c r="M27" s="1" t="b">
        <v>1</v>
      </c>
    </row>
    <row r="28">
      <c r="A28" s="1" t="s">
        <v>730</v>
      </c>
      <c r="C28" s="19" t="s">
        <v>731</v>
      </c>
      <c r="D28" s="1">
        <f t="shared" si="7"/>
        <v>5</v>
      </c>
      <c r="E28" s="1"/>
      <c r="F28" s="1">
        <v>20.0</v>
      </c>
      <c r="G28" s="34">
        <v>6.86</v>
      </c>
      <c r="H28" s="32">
        <f t="shared" si="8"/>
        <v>34.3</v>
      </c>
      <c r="J28" s="3">
        <f t="shared" si="6"/>
        <v>137.2</v>
      </c>
      <c r="K28" s="1" t="b">
        <v>1</v>
      </c>
      <c r="L28" s="4" t="b">
        <v>0</v>
      </c>
      <c r="M28" s="1" t="b">
        <v>1</v>
      </c>
    </row>
    <row r="29">
      <c r="G29" s="32"/>
      <c r="J29" s="3">
        <f t="shared" si="6"/>
        <v>0</v>
      </c>
      <c r="K29" s="1" t="b">
        <v>1</v>
      </c>
      <c r="L29" s="4" t="b">
        <v>0</v>
      </c>
      <c r="M29" s="1" t="b">
        <v>1</v>
      </c>
    </row>
    <row r="30">
      <c r="A30" s="2" t="s">
        <v>732</v>
      </c>
      <c r="G30" s="32"/>
      <c r="J30" s="3">
        <f t="shared" si="6"/>
        <v>0</v>
      </c>
      <c r="K30" s="1" t="b">
        <v>1</v>
      </c>
      <c r="L30" s="4" t="b">
        <v>0</v>
      </c>
      <c r="M30" s="1" t="b">
        <v>1</v>
      </c>
    </row>
    <row r="31">
      <c r="A31" s="1" t="s">
        <v>733</v>
      </c>
      <c r="B31" s="23" t="s">
        <v>734</v>
      </c>
      <c r="C31" s="19" t="s">
        <v>735</v>
      </c>
      <c r="D31" s="1">
        <f t="shared" ref="D31:D36" si="9">ROUNDUP(F31/4)</f>
        <v>1</v>
      </c>
      <c r="E31" s="1"/>
      <c r="F31" s="1">
        <v>3.0</v>
      </c>
      <c r="G31" s="34">
        <v>11.99</v>
      </c>
      <c r="H31" s="32">
        <f t="shared" ref="H31:H87" si="10">D31*G31</f>
        <v>11.99</v>
      </c>
      <c r="J31" s="3">
        <f t="shared" si="6"/>
        <v>35.97</v>
      </c>
      <c r="K31" s="1" t="b">
        <v>1</v>
      </c>
      <c r="L31" s="4" t="b">
        <v>0</v>
      </c>
      <c r="M31" s="1" t="b">
        <v>1</v>
      </c>
    </row>
    <row r="32">
      <c r="A32" s="1" t="s">
        <v>736</v>
      </c>
      <c r="B32" s="23" t="s">
        <v>737</v>
      </c>
      <c r="C32" s="19" t="s">
        <v>738</v>
      </c>
      <c r="D32" s="1">
        <f t="shared" si="9"/>
        <v>1</v>
      </c>
      <c r="E32" s="35"/>
      <c r="F32" s="35">
        <v>1.0</v>
      </c>
      <c r="G32" s="34">
        <v>15.99</v>
      </c>
      <c r="H32" s="32">
        <f t="shared" si="10"/>
        <v>15.99</v>
      </c>
      <c r="J32" s="3">
        <f t="shared" si="6"/>
        <v>15.99</v>
      </c>
      <c r="K32" s="1" t="b">
        <v>1</v>
      </c>
      <c r="L32" s="4" t="b">
        <v>0</v>
      </c>
      <c r="M32" s="1" t="b">
        <v>1</v>
      </c>
    </row>
    <row r="33">
      <c r="A33" s="1" t="s">
        <v>739</v>
      </c>
      <c r="D33" s="1">
        <f t="shared" si="9"/>
        <v>0</v>
      </c>
      <c r="G33" s="32"/>
      <c r="H33" s="32">
        <f t="shared" si="10"/>
        <v>0</v>
      </c>
      <c r="J33" s="3">
        <f t="shared" si="6"/>
        <v>0</v>
      </c>
      <c r="K33" s="1" t="b">
        <v>1</v>
      </c>
      <c r="L33" s="4" t="b">
        <v>0</v>
      </c>
      <c r="M33" s="1" t="b">
        <v>1</v>
      </c>
    </row>
    <row r="34">
      <c r="A34" s="1" t="s">
        <v>740</v>
      </c>
      <c r="D34" s="1">
        <f t="shared" si="9"/>
        <v>0</v>
      </c>
      <c r="G34" s="32"/>
      <c r="H34" s="32">
        <f t="shared" si="10"/>
        <v>0</v>
      </c>
      <c r="J34" s="3">
        <f t="shared" si="6"/>
        <v>0</v>
      </c>
      <c r="K34" s="1" t="b">
        <v>1</v>
      </c>
      <c r="L34" s="4" t="b">
        <v>0</v>
      </c>
      <c r="M34" s="1" t="b">
        <v>1</v>
      </c>
    </row>
    <row r="35">
      <c r="A35" s="1" t="s">
        <v>741</v>
      </c>
      <c r="B35" s="23" t="s">
        <v>742</v>
      </c>
      <c r="D35" s="1">
        <f t="shared" si="9"/>
        <v>0</v>
      </c>
      <c r="G35" s="32"/>
      <c r="H35" s="32">
        <f t="shared" si="10"/>
        <v>0</v>
      </c>
      <c r="J35" s="3">
        <f t="shared" si="6"/>
        <v>0</v>
      </c>
      <c r="K35" s="1" t="b">
        <v>1</v>
      </c>
      <c r="L35" s="4" t="b">
        <v>0</v>
      </c>
      <c r="M35" s="1" t="b">
        <v>1</v>
      </c>
    </row>
    <row r="36">
      <c r="A36" s="1" t="s">
        <v>743</v>
      </c>
      <c r="D36" s="1">
        <f t="shared" si="9"/>
        <v>0</v>
      </c>
      <c r="G36" s="32"/>
      <c r="H36" s="32">
        <f t="shared" si="10"/>
        <v>0</v>
      </c>
      <c r="J36" s="3">
        <f t="shared" si="6"/>
        <v>0</v>
      </c>
      <c r="K36" s="1" t="b">
        <v>1</v>
      </c>
      <c r="L36" s="4" t="b">
        <v>0</v>
      </c>
      <c r="M36" s="1" t="b">
        <v>1</v>
      </c>
    </row>
    <row r="37">
      <c r="A37" s="1" t="s">
        <v>744</v>
      </c>
      <c r="C37" s="19" t="s">
        <v>745</v>
      </c>
      <c r="D37" s="1">
        <v>50.0</v>
      </c>
      <c r="E37" s="1"/>
      <c r="F37" s="1">
        <v>50.0</v>
      </c>
      <c r="G37" s="34">
        <v>1.5</v>
      </c>
      <c r="H37" s="32">
        <f t="shared" si="10"/>
        <v>75</v>
      </c>
      <c r="J37" s="3">
        <f t="shared" si="6"/>
        <v>75</v>
      </c>
      <c r="K37" s="1" t="b">
        <v>1</v>
      </c>
      <c r="L37" s="4" t="b">
        <v>0</v>
      </c>
      <c r="M37" s="1" t="b">
        <v>1</v>
      </c>
    </row>
    <row r="38">
      <c r="A38" s="1" t="s">
        <v>746</v>
      </c>
      <c r="C38" s="19" t="s">
        <v>747</v>
      </c>
      <c r="D38" s="1">
        <v>50.0</v>
      </c>
      <c r="E38" s="1"/>
      <c r="F38" s="1">
        <v>50.0</v>
      </c>
      <c r="G38" s="34">
        <v>1.95</v>
      </c>
      <c r="H38" s="32">
        <f t="shared" si="10"/>
        <v>97.5</v>
      </c>
      <c r="J38" s="3">
        <f t="shared" si="6"/>
        <v>97.5</v>
      </c>
      <c r="K38" s="1" t="b">
        <v>1</v>
      </c>
      <c r="L38" s="4" t="b">
        <v>0</v>
      </c>
      <c r="M38" s="1" t="b">
        <v>1</v>
      </c>
    </row>
    <row r="39">
      <c r="A39" s="1" t="s">
        <v>748</v>
      </c>
      <c r="B39" s="23" t="s">
        <v>749</v>
      </c>
      <c r="C39" s="19" t="s">
        <v>750</v>
      </c>
      <c r="D39" s="1">
        <f t="shared" ref="D39:D53" si="11">ROUNDUP(F39/4)</f>
        <v>1</v>
      </c>
      <c r="E39" s="1"/>
      <c r="F39" s="1">
        <v>1.0</v>
      </c>
      <c r="G39" s="34">
        <v>18.45</v>
      </c>
      <c r="H39" s="32">
        <f t="shared" si="10"/>
        <v>18.45</v>
      </c>
      <c r="J39" s="3">
        <f t="shared" si="6"/>
        <v>18.45</v>
      </c>
      <c r="K39" s="1" t="b">
        <v>1</v>
      </c>
      <c r="L39" s="4" t="b">
        <v>0</v>
      </c>
      <c r="M39" s="1" t="b">
        <v>1</v>
      </c>
    </row>
    <row r="40">
      <c r="A40" s="1" t="s">
        <v>751</v>
      </c>
      <c r="B40" s="23" t="s">
        <v>752</v>
      </c>
      <c r="C40" s="19" t="s">
        <v>753</v>
      </c>
      <c r="D40" s="1">
        <f t="shared" si="11"/>
        <v>1</v>
      </c>
      <c r="E40" s="1"/>
      <c r="F40" s="1">
        <v>1.0</v>
      </c>
      <c r="G40" s="34">
        <v>15.46</v>
      </c>
      <c r="H40" s="32">
        <f t="shared" si="10"/>
        <v>15.46</v>
      </c>
      <c r="J40" s="3">
        <f t="shared" si="6"/>
        <v>15.46</v>
      </c>
      <c r="K40" s="1" t="b">
        <v>1</v>
      </c>
      <c r="L40" s="4" t="b">
        <v>0</v>
      </c>
      <c r="M40" s="1" t="b">
        <v>1</v>
      </c>
    </row>
    <row r="41">
      <c r="A41" s="1" t="s">
        <v>754</v>
      </c>
      <c r="B41" s="23" t="s">
        <v>755</v>
      </c>
      <c r="C41" s="19" t="s">
        <v>756</v>
      </c>
      <c r="D41" s="1">
        <f t="shared" si="11"/>
        <v>1</v>
      </c>
      <c r="E41" s="1"/>
      <c r="F41" s="1">
        <v>1.0</v>
      </c>
      <c r="G41" s="34">
        <v>17.49</v>
      </c>
      <c r="H41" s="32">
        <f t="shared" si="10"/>
        <v>17.49</v>
      </c>
      <c r="J41" s="3">
        <f t="shared" si="6"/>
        <v>17.49</v>
      </c>
      <c r="K41" s="1" t="b">
        <v>1</v>
      </c>
      <c r="L41" s="4" t="b">
        <v>0</v>
      </c>
      <c r="M41" s="1" t="b">
        <v>1</v>
      </c>
    </row>
    <row r="42">
      <c r="A42" s="1" t="s">
        <v>757</v>
      </c>
      <c r="B42" s="23" t="s">
        <v>755</v>
      </c>
      <c r="C42" s="19" t="s">
        <v>758</v>
      </c>
      <c r="D42" s="1">
        <f t="shared" si="11"/>
        <v>1</v>
      </c>
      <c r="E42" s="1"/>
      <c r="F42" s="1">
        <v>1.0</v>
      </c>
      <c r="G42" s="34">
        <v>9.99</v>
      </c>
      <c r="H42" s="32">
        <f t="shared" si="10"/>
        <v>9.99</v>
      </c>
      <c r="J42" s="3">
        <f t="shared" si="6"/>
        <v>9.99</v>
      </c>
      <c r="K42" s="1" t="b">
        <v>1</v>
      </c>
      <c r="L42" s="4" t="b">
        <v>0</v>
      </c>
      <c r="M42" s="1" t="b">
        <v>1</v>
      </c>
    </row>
    <row r="43">
      <c r="A43" s="1" t="s">
        <v>759</v>
      </c>
      <c r="B43" s="23" t="s">
        <v>755</v>
      </c>
      <c r="C43" s="19" t="s">
        <v>760</v>
      </c>
      <c r="D43" s="1">
        <f t="shared" si="11"/>
        <v>1</v>
      </c>
      <c r="E43" s="1"/>
      <c r="F43" s="1">
        <v>1.0</v>
      </c>
      <c r="G43" s="34">
        <v>8.99</v>
      </c>
      <c r="H43" s="32">
        <f t="shared" si="10"/>
        <v>8.99</v>
      </c>
      <c r="J43" s="3">
        <f t="shared" si="6"/>
        <v>8.99</v>
      </c>
      <c r="K43" s="1" t="b">
        <v>1</v>
      </c>
      <c r="L43" s="4" t="b">
        <v>0</v>
      </c>
      <c r="M43" s="1" t="b">
        <v>1</v>
      </c>
    </row>
    <row r="44">
      <c r="A44" s="1" t="s">
        <v>761</v>
      </c>
      <c r="B44" s="23" t="s">
        <v>762</v>
      </c>
      <c r="C44" s="19" t="s">
        <v>763</v>
      </c>
      <c r="D44" s="1">
        <f t="shared" si="11"/>
        <v>1</v>
      </c>
      <c r="E44" s="1"/>
      <c r="F44" s="1">
        <v>1.0</v>
      </c>
      <c r="G44" s="34">
        <v>11.98</v>
      </c>
      <c r="H44" s="32">
        <f t="shared" si="10"/>
        <v>11.98</v>
      </c>
      <c r="J44" s="3">
        <f t="shared" si="6"/>
        <v>11.98</v>
      </c>
      <c r="K44" s="1" t="b">
        <v>1</v>
      </c>
      <c r="L44" s="4" t="b">
        <v>0</v>
      </c>
      <c r="M44" s="1" t="b">
        <v>1</v>
      </c>
    </row>
    <row r="45">
      <c r="A45" s="1" t="s">
        <v>764</v>
      </c>
      <c r="B45" s="23" t="s">
        <v>765</v>
      </c>
      <c r="D45" s="1">
        <f t="shared" si="11"/>
        <v>0</v>
      </c>
      <c r="G45" s="32"/>
      <c r="H45" s="32">
        <f t="shared" si="10"/>
        <v>0</v>
      </c>
      <c r="J45" s="3">
        <f t="shared" si="6"/>
        <v>0</v>
      </c>
      <c r="K45" s="1" t="b">
        <v>1</v>
      </c>
      <c r="L45" s="4" t="b">
        <v>0</v>
      </c>
      <c r="M45" s="1" t="b">
        <v>1</v>
      </c>
    </row>
    <row r="46">
      <c r="A46" s="1" t="s">
        <v>766</v>
      </c>
      <c r="B46" s="23" t="s">
        <v>767</v>
      </c>
      <c r="C46" s="19" t="s">
        <v>768</v>
      </c>
      <c r="D46" s="1">
        <f t="shared" si="11"/>
        <v>1</v>
      </c>
      <c r="E46" s="1"/>
      <c r="F46" s="1">
        <v>1.0</v>
      </c>
      <c r="G46" s="34">
        <v>10.98</v>
      </c>
      <c r="H46" s="32">
        <f t="shared" si="10"/>
        <v>10.98</v>
      </c>
      <c r="J46" s="3">
        <f t="shared" si="6"/>
        <v>10.98</v>
      </c>
      <c r="K46" s="1" t="b">
        <v>1</v>
      </c>
      <c r="L46" s="4" t="b">
        <v>0</v>
      </c>
      <c r="M46" s="1" t="b">
        <v>1</v>
      </c>
    </row>
    <row r="47">
      <c r="A47" s="1" t="s">
        <v>769</v>
      </c>
      <c r="B47" s="23" t="s">
        <v>770</v>
      </c>
      <c r="C47" s="19" t="s">
        <v>771</v>
      </c>
      <c r="D47" s="1">
        <f t="shared" si="11"/>
        <v>1</v>
      </c>
      <c r="E47" s="1"/>
      <c r="F47" s="1">
        <v>4.0</v>
      </c>
      <c r="G47" s="34">
        <v>9.68</v>
      </c>
      <c r="H47" s="32">
        <f t="shared" si="10"/>
        <v>9.68</v>
      </c>
      <c r="J47" s="3">
        <f t="shared" si="6"/>
        <v>38.72</v>
      </c>
      <c r="K47" s="1" t="b">
        <v>1</v>
      </c>
      <c r="L47" s="4" t="b">
        <v>0</v>
      </c>
      <c r="M47" s="1" t="b">
        <v>1</v>
      </c>
    </row>
    <row r="48">
      <c r="A48" s="1" t="s">
        <v>772</v>
      </c>
      <c r="B48" s="23" t="s">
        <v>762</v>
      </c>
      <c r="C48" s="19" t="s">
        <v>773</v>
      </c>
      <c r="D48" s="1">
        <f t="shared" si="11"/>
        <v>1</v>
      </c>
      <c r="E48" s="1"/>
      <c r="F48" s="1">
        <v>1.0</v>
      </c>
      <c r="G48" s="34">
        <v>11.99</v>
      </c>
      <c r="H48" s="32">
        <f t="shared" si="10"/>
        <v>11.99</v>
      </c>
      <c r="J48" s="3">
        <f t="shared" si="6"/>
        <v>11.99</v>
      </c>
      <c r="K48" s="1" t="b">
        <v>1</v>
      </c>
      <c r="L48" s="4" t="b">
        <v>0</v>
      </c>
      <c r="M48" s="1" t="b">
        <v>1</v>
      </c>
    </row>
    <row r="49">
      <c r="A49" s="1" t="s">
        <v>774</v>
      </c>
      <c r="C49" s="19" t="s">
        <v>775</v>
      </c>
      <c r="D49" s="1">
        <f t="shared" si="11"/>
        <v>1</v>
      </c>
      <c r="E49" s="1"/>
      <c r="F49" s="1">
        <v>1.0</v>
      </c>
      <c r="G49" s="34">
        <v>5.99</v>
      </c>
      <c r="H49" s="32">
        <f t="shared" si="10"/>
        <v>5.99</v>
      </c>
      <c r="J49" s="3">
        <f t="shared" si="6"/>
        <v>5.99</v>
      </c>
      <c r="K49" s="1" t="b">
        <v>1</v>
      </c>
      <c r="L49" s="4" t="b">
        <v>0</v>
      </c>
      <c r="M49" s="1" t="b">
        <v>1</v>
      </c>
    </row>
    <row r="50">
      <c r="A50" s="1" t="s">
        <v>776</v>
      </c>
      <c r="B50" s="23" t="s">
        <v>777</v>
      </c>
      <c r="C50" s="19" t="s">
        <v>778</v>
      </c>
      <c r="D50" s="1">
        <f t="shared" si="11"/>
        <v>1</v>
      </c>
      <c r="E50" s="1"/>
      <c r="F50" s="1">
        <v>2.0</v>
      </c>
      <c r="G50" s="34">
        <v>10.69</v>
      </c>
      <c r="H50" s="32">
        <f t="shared" si="10"/>
        <v>10.69</v>
      </c>
      <c r="J50" s="3">
        <f t="shared" si="6"/>
        <v>21.38</v>
      </c>
      <c r="K50" s="1" t="b">
        <v>1</v>
      </c>
      <c r="L50" s="4" t="b">
        <v>0</v>
      </c>
      <c r="M50" s="1" t="b">
        <v>1</v>
      </c>
    </row>
    <row r="51">
      <c r="A51" s="1" t="s">
        <v>779</v>
      </c>
      <c r="B51" s="23" t="s">
        <v>780</v>
      </c>
      <c r="C51" s="19" t="s">
        <v>781</v>
      </c>
      <c r="D51" s="1">
        <f t="shared" si="11"/>
        <v>2</v>
      </c>
      <c r="E51" s="1"/>
      <c r="F51" s="1">
        <v>6.0</v>
      </c>
      <c r="G51" s="34">
        <v>8.8</v>
      </c>
      <c r="H51" s="32">
        <f t="shared" si="10"/>
        <v>17.6</v>
      </c>
      <c r="J51" s="3">
        <f t="shared" si="6"/>
        <v>52.8</v>
      </c>
      <c r="K51" s="1" t="b">
        <v>1</v>
      </c>
      <c r="L51" s="4" t="b">
        <v>0</v>
      </c>
      <c r="M51" s="1" t="b">
        <v>1</v>
      </c>
    </row>
    <row r="52">
      <c r="A52" s="1" t="s">
        <v>782</v>
      </c>
      <c r="B52" s="23" t="s">
        <v>783</v>
      </c>
      <c r="C52" s="19" t="s">
        <v>784</v>
      </c>
      <c r="D52" s="1">
        <f t="shared" si="11"/>
        <v>7</v>
      </c>
      <c r="E52" s="1"/>
      <c r="F52" s="1">
        <v>25.0</v>
      </c>
      <c r="G52" s="34">
        <v>9.99</v>
      </c>
      <c r="H52" s="32">
        <f t="shared" si="10"/>
        <v>69.93</v>
      </c>
      <c r="J52" s="3">
        <f t="shared" si="6"/>
        <v>249.75</v>
      </c>
      <c r="K52" s="1" t="b">
        <v>1</v>
      </c>
      <c r="L52" s="4" t="b">
        <v>0</v>
      </c>
      <c r="M52" s="1" t="b">
        <v>1</v>
      </c>
    </row>
    <row r="53">
      <c r="A53" s="1"/>
      <c r="B53" s="23"/>
      <c r="C53" s="19" t="s">
        <v>785</v>
      </c>
      <c r="D53" s="1">
        <f t="shared" si="11"/>
        <v>2</v>
      </c>
      <c r="E53" s="1"/>
      <c r="F53" s="1">
        <v>6.0</v>
      </c>
      <c r="G53" s="34">
        <v>10.99</v>
      </c>
      <c r="H53" s="32">
        <f t="shared" si="10"/>
        <v>21.98</v>
      </c>
      <c r="J53" s="3"/>
      <c r="K53" s="1" t="b">
        <v>1</v>
      </c>
      <c r="L53" s="4" t="b">
        <v>0</v>
      </c>
      <c r="M53" s="1" t="b">
        <v>1</v>
      </c>
    </row>
    <row r="54">
      <c r="A54" s="1" t="s">
        <v>786</v>
      </c>
      <c r="B54" s="23" t="s">
        <v>787</v>
      </c>
      <c r="C54" s="19" t="s">
        <v>788</v>
      </c>
      <c r="D54" s="1">
        <v>4.0</v>
      </c>
      <c r="E54" s="1"/>
      <c r="F54" s="1">
        <v>4.0</v>
      </c>
      <c r="G54" s="34">
        <v>14.99</v>
      </c>
      <c r="H54" s="32">
        <f t="shared" si="10"/>
        <v>59.96</v>
      </c>
      <c r="J54" s="3">
        <f t="shared" ref="J54:J87" si="12">F54*G54</f>
        <v>59.96</v>
      </c>
      <c r="K54" s="1" t="b">
        <v>1</v>
      </c>
      <c r="L54" s="4" t="b">
        <v>0</v>
      </c>
      <c r="M54" s="1" t="b">
        <v>1</v>
      </c>
    </row>
    <row r="55">
      <c r="A55" s="1" t="s">
        <v>789</v>
      </c>
      <c r="B55" s="23" t="s">
        <v>790</v>
      </c>
      <c r="D55" s="1">
        <f t="shared" ref="D55:D57" si="13">ROUNDUP(F55/4)</f>
        <v>0</v>
      </c>
      <c r="G55" s="32"/>
      <c r="H55" s="32">
        <f t="shared" si="10"/>
        <v>0</v>
      </c>
      <c r="J55" s="3">
        <f t="shared" si="12"/>
        <v>0</v>
      </c>
      <c r="K55" s="1" t="b">
        <v>1</v>
      </c>
      <c r="L55" s="4" t="b">
        <v>0</v>
      </c>
      <c r="M55" s="1" t="b">
        <v>1</v>
      </c>
    </row>
    <row r="56">
      <c r="D56" s="1">
        <f t="shared" si="13"/>
        <v>0</v>
      </c>
      <c r="G56" s="32"/>
      <c r="H56" s="32">
        <f t="shared" si="10"/>
        <v>0</v>
      </c>
      <c r="J56" s="3">
        <f t="shared" si="12"/>
        <v>0</v>
      </c>
      <c r="K56" s="1" t="b">
        <v>1</v>
      </c>
      <c r="L56" s="4" t="b">
        <v>0</v>
      </c>
      <c r="M56" s="1" t="b">
        <v>1</v>
      </c>
    </row>
    <row r="57">
      <c r="A57" s="2" t="s">
        <v>791</v>
      </c>
      <c r="D57" s="1">
        <f t="shared" si="13"/>
        <v>0</v>
      </c>
      <c r="G57" s="32"/>
      <c r="H57" s="32">
        <f t="shared" si="10"/>
        <v>0</v>
      </c>
      <c r="J57" s="3">
        <f t="shared" si="12"/>
        <v>0</v>
      </c>
      <c r="K57" s="1" t="b">
        <v>1</v>
      </c>
      <c r="L57" s="4" t="b">
        <v>0</v>
      </c>
      <c r="M57" s="1" t="b">
        <v>1</v>
      </c>
    </row>
    <row r="58">
      <c r="A58" s="1" t="s">
        <v>792</v>
      </c>
      <c r="C58" s="19" t="s">
        <v>793</v>
      </c>
      <c r="D58" s="1">
        <v>25.0</v>
      </c>
      <c r="E58" s="1"/>
      <c r="F58" s="1">
        <v>15.0</v>
      </c>
      <c r="G58" s="34">
        <v>56.99</v>
      </c>
      <c r="H58" s="32">
        <f t="shared" si="10"/>
        <v>1424.75</v>
      </c>
      <c r="J58" s="3">
        <f t="shared" si="12"/>
        <v>854.85</v>
      </c>
      <c r="K58" s="1" t="b">
        <v>1</v>
      </c>
      <c r="L58" s="4" t="b">
        <v>0</v>
      </c>
      <c r="M58" s="1" t="b">
        <v>1</v>
      </c>
    </row>
    <row r="59">
      <c r="A59" s="1" t="s">
        <v>794</v>
      </c>
      <c r="C59" s="19" t="s">
        <v>795</v>
      </c>
      <c r="D59" s="1">
        <v>25.0</v>
      </c>
      <c r="E59" s="1"/>
      <c r="F59" s="1">
        <v>15.0</v>
      </c>
      <c r="G59" s="34">
        <v>62.99</v>
      </c>
      <c r="H59" s="32">
        <f t="shared" si="10"/>
        <v>1574.75</v>
      </c>
      <c r="J59" s="3">
        <f t="shared" si="12"/>
        <v>944.85</v>
      </c>
      <c r="K59" s="1" t="b">
        <v>1</v>
      </c>
      <c r="L59" s="4" t="b">
        <v>0</v>
      </c>
      <c r="M59" s="1" t="b">
        <v>1</v>
      </c>
    </row>
    <row r="60">
      <c r="A60" s="1" t="s">
        <v>796</v>
      </c>
      <c r="B60" s="23" t="s">
        <v>797</v>
      </c>
      <c r="D60" s="1">
        <f t="shared" ref="D60:D86" si="14">ROUNDUP(F60/4)</f>
        <v>0</v>
      </c>
      <c r="G60" s="32"/>
      <c r="H60" s="32">
        <f t="shared" si="10"/>
        <v>0</v>
      </c>
      <c r="J60" s="3">
        <f t="shared" si="12"/>
        <v>0</v>
      </c>
      <c r="K60" s="1" t="b">
        <v>1</v>
      </c>
      <c r="L60" s="4" t="b">
        <v>0</v>
      </c>
      <c r="M60" s="1" t="b">
        <v>1</v>
      </c>
    </row>
    <row r="61">
      <c r="A61" s="1" t="s">
        <v>798</v>
      </c>
      <c r="B61" s="23" t="s">
        <v>799</v>
      </c>
      <c r="D61" s="1">
        <f t="shared" si="14"/>
        <v>0</v>
      </c>
      <c r="G61" s="32"/>
      <c r="H61" s="32">
        <f t="shared" si="10"/>
        <v>0</v>
      </c>
      <c r="J61" s="3">
        <f t="shared" si="12"/>
        <v>0</v>
      </c>
      <c r="K61" s="1" t="b">
        <v>1</v>
      </c>
      <c r="L61" s="4" t="b">
        <v>0</v>
      </c>
      <c r="M61" s="1" t="b">
        <v>1</v>
      </c>
    </row>
    <row r="62">
      <c r="A62" s="1" t="s">
        <v>800</v>
      </c>
      <c r="B62" s="23" t="s">
        <v>801</v>
      </c>
      <c r="D62" s="1">
        <f t="shared" si="14"/>
        <v>0</v>
      </c>
      <c r="G62" s="32"/>
      <c r="H62" s="32">
        <f t="shared" si="10"/>
        <v>0</v>
      </c>
      <c r="J62" s="3">
        <f t="shared" si="12"/>
        <v>0</v>
      </c>
      <c r="K62" s="1" t="b">
        <v>1</v>
      </c>
      <c r="L62" s="4" t="b">
        <v>0</v>
      </c>
      <c r="M62" s="1" t="b">
        <v>1</v>
      </c>
    </row>
    <row r="63">
      <c r="A63" s="1" t="s">
        <v>802</v>
      </c>
      <c r="B63" s="23" t="s">
        <v>803</v>
      </c>
      <c r="D63" s="1">
        <f t="shared" si="14"/>
        <v>0</v>
      </c>
      <c r="G63" s="32"/>
      <c r="H63" s="32">
        <f t="shared" si="10"/>
        <v>0</v>
      </c>
      <c r="J63" s="3">
        <f t="shared" si="12"/>
        <v>0</v>
      </c>
      <c r="K63" s="1" t="b">
        <v>1</v>
      </c>
      <c r="L63" s="4" t="b">
        <v>0</v>
      </c>
      <c r="M63" s="1" t="b">
        <v>1</v>
      </c>
    </row>
    <row r="64">
      <c r="A64" s="1" t="s">
        <v>804</v>
      </c>
      <c r="D64" s="1">
        <f t="shared" si="14"/>
        <v>0</v>
      </c>
      <c r="G64" s="32"/>
      <c r="H64" s="32">
        <f t="shared" si="10"/>
        <v>0</v>
      </c>
      <c r="J64" s="3">
        <f t="shared" si="12"/>
        <v>0</v>
      </c>
      <c r="K64" s="1" t="b">
        <v>1</v>
      </c>
      <c r="L64" s="4" t="b">
        <v>0</v>
      </c>
      <c r="M64" s="1" t="b">
        <v>1</v>
      </c>
    </row>
    <row r="65">
      <c r="A65" s="1" t="s">
        <v>805</v>
      </c>
      <c r="B65" s="23" t="s">
        <v>806</v>
      </c>
      <c r="D65" s="1">
        <f t="shared" si="14"/>
        <v>0</v>
      </c>
      <c r="G65" s="32"/>
      <c r="H65" s="32">
        <f t="shared" si="10"/>
        <v>0</v>
      </c>
      <c r="J65" s="3">
        <f t="shared" si="12"/>
        <v>0</v>
      </c>
      <c r="K65" s="1" t="b">
        <v>1</v>
      </c>
      <c r="L65" s="4" t="b">
        <v>0</v>
      </c>
      <c r="M65" s="1" t="b">
        <v>1</v>
      </c>
    </row>
    <row r="66">
      <c r="A66" s="1" t="s">
        <v>807</v>
      </c>
      <c r="B66" s="23" t="s">
        <v>808</v>
      </c>
      <c r="D66" s="1">
        <f t="shared" si="14"/>
        <v>0</v>
      </c>
      <c r="G66" s="32"/>
      <c r="H66" s="32">
        <f t="shared" si="10"/>
        <v>0</v>
      </c>
      <c r="J66" s="3">
        <f t="shared" si="12"/>
        <v>0</v>
      </c>
      <c r="K66" s="1" t="b">
        <v>1</v>
      </c>
      <c r="L66" s="4" t="b">
        <v>0</v>
      </c>
      <c r="M66" s="1" t="b">
        <v>1</v>
      </c>
    </row>
    <row r="67">
      <c r="A67" s="1" t="s">
        <v>809</v>
      </c>
      <c r="B67" s="23" t="s">
        <v>810</v>
      </c>
      <c r="C67" s="19" t="s">
        <v>811</v>
      </c>
      <c r="D67" s="1">
        <f t="shared" si="14"/>
        <v>3</v>
      </c>
      <c r="E67" s="1"/>
      <c r="F67" s="1">
        <v>10.0</v>
      </c>
      <c r="G67" s="34">
        <v>8.98</v>
      </c>
      <c r="H67" s="32">
        <f t="shared" si="10"/>
        <v>26.94</v>
      </c>
      <c r="J67" s="3">
        <f t="shared" si="12"/>
        <v>89.8</v>
      </c>
      <c r="K67" s="1" t="b">
        <v>1</v>
      </c>
      <c r="L67" s="4" t="b">
        <v>0</v>
      </c>
      <c r="M67" s="1" t="b">
        <v>1</v>
      </c>
    </row>
    <row r="68">
      <c r="A68" s="1" t="s">
        <v>812</v>
      </c>
      <c r="B68" s="23" t="s">
        <v>813</v>
      </c>
      <c r="C68" s="19" t="s">
        <v>814</v>
      </c>
      <c r="D68" s="1">
        <f t="shared" si="14"/>
        <v>3</v>
      </c>
      <c r="E68" s="1"/>
      <c r="F68" s="1">
        <v>10.0</v>
      </c>
      <c r="G68" s="34">
        <v>8.99</v>
      </c>
      <c r="H68" s="32">
        <f t="shared" si="10"/>
        <v>26.97</v>
      </c>
      <c r="J68" s="3">
        <f t="shared" si="12"/>
        <v>89.9</v>
      </c>
      <c r="K68" s="1" t="b">
        <v>1</v>
      </c>
      <c r="L68" s="4" t="b">
        <v>0</v>
      </c>
      <c r="M68" s="1" t="b">
        <v>1</v>
      </c>
    </row>
    <row r="69">
      <c r="A69" s="1" t="s">
        <v>815</v>
      </c>
      <c r="B69" s="23" t="s">
        <v>816</v>
      </c>
      <c r="D69" s="1">
        <f t="shared" si="14"/>
        <v>0</v>
      </c>
      <c r="G69" s="32"/>
      <c r="H69" s="32">
        <f t="shared" si="10"/>
        <v>0</v>
      </c>
      <c r="J69" s="3">
        <f t="shared" si="12"/>
        <v>0</v>
      </c>
      <c r="K69" s="1" t="b">
        <v>1</v>
      </c>
      <c r="L69" s="4" t="b">
        <v>0</v>
      </c>
      <c r="M69" s="1" t="b">
        <v>1</v>
      </c>
    </row>
    <row r="70">
      <c r="A70" s="1" t="s">
        <v>817</v>
      </c>
      <c r="B70" s="23" t="s">
        <v>818</v>
      </c>
      <c r="D70" s="1">
        <f t="shared" si="14"/>
        <v>0</v>
      </c>
      <c r="G70" s="32"/>
      <c r="H70" s="32">
        <f t="shared" si="10"/>
        <v>0</v>
      </c>
      <c r="J70" s="3">
        <f t="shared" si="12"/>
        <v>0</v>
      </c>
      <c r="K70" s="1" t="b">
        <v>1</v>
      </c>
      <c r="L70" s="4" t="b">
        <v>0</v>
      </c>
      <c r="M70" s="1" t="b">
        <v>1</v>
      </c>
    </row>
    <row r="71">
      <c r="A71" s="1" t="s">
        <v>819</v>
      </c>
      <c r="B71" s="23" t="s">
        <v>820</v>
      </c>
      <c r="D71" s="1">
        <f t="shared" si="14"/>
        <v>0</v>
      </c>
      <c r="G71" s="32"/>
      <c r="H71" s="32">
        <f t="shared" si="10"/>
        <v>0</v>
      </c>
      <c r="J71" s="3">
        <f t="shared" si="12"/>
        <v>0</v>
      </c>
      <c r="K71" s="1" t="b">
        <v>1</v>
      </c>
      <c r="L71" s="4" t="b">
        <v>0</v>
      </c>
      <c r="M71" s="1" t="b">
        <v>1</v>
      </c>
    </row>
    <row r="72">
      <c r="A72" s="1" t="s">
        <v>821</v>
      </c>
      <c r="B72" s="23" t="s">
        <v>822</v>
      </c>
      <c r="D72" s="1">
        <f t="shared" si="14"/>
        <v>0</v>
      </c>
      <c r="G72" s="32"/>
      <c r="H72" s="32">
        <f t="shared" si="10"/>
        <v>0</v>
      </c>
      <c r="J72" s="3">
        <f t="shared" si="12"/>
        <v>0</v>
      </c>
      <c r="K72" s="1" t="b">
        <v>1</v>
      </c>
      <c r="L72" s="4" t="b">
        <v>0</v>
      </c>
      <c r="M72" s="1" t="b">
        <v>1</v>
      </c>
    </row>
    <row r="73">
      <c r="A73" s="1" t="s">
        <v>823</v>
      </c>
      <c r="D73" s="1">
        <f t="shared" si="14"/>
        <v>0</v>
      </c>
      <c r="G73" s="32"/>
      <c r="H73" s="32">
        <f t="shared" si="10"/>
        <v>0</v>
      </c>
      <c r="J73" s="3">
        <f t="shared" si="12"/>
        <v>0</v>
      </c>
      <c r="K73" s="1" t="b">
        <v>1</v>
      </c>
      <c r="L73" s="4" t="b">
        <v>0</v>
      </c>
      <c r="M73" s="1" t="b">
        <v>1</v>
      </c>
    </row>
    <row r="74">
      <c r="A74" s="1" t="s">
        <v>824</v>
      </c>
      <c r="D74" s="1">
        <f t="shared" si="14"/>
        <v>0</v>
      </c>
      <c r="G74" s="32"/>
      <c r="H74" s="32">
        <f t="shared" si="10"/>
        <v>0</v>
      </c>
      <c r="J74" s="3">
        <f t="shared" si="12"/>
        <v>0</v>
      </c>
      <c r="K74" s="1" t="b">
        <v>1</v>
      </c>
      <c r="L74" s="4" t="b">
        <v>0</v>
      </c>
      <c r="M74" s="1" t="b">
        <v>1</v>
      </c>
    </row>
    <row r="75">
      <c r="A75" s="1" t="s">
        <v>825</v>
      </c>
      <c r="D75" s="1">
        <f t="shared" si="14"/>
        <v>0</v>
      </c>
      <c r="G75" s="32"/>
      <c r="H75" s="32">
        <f t="shared" si="10"/>
        <v>0</v>
      </c>
      <c r="J75" s="3">
        <f t="shared" si="12"/>
        <v>0</v>
      </c>
      <c r="K75" s="1" t="b">
        <v>1</v>
      </c>
      <c r="L75" s="4" t="b">
        <v>0</v>
      </c>
      <c r="M75" s="1" t="b">
        <v>1</v>
      </c>
    </row>
    <row r="76">
      <c r="A76" s="1" t="s">
        <v>826</v>
      </c>
      <c r="D76" s="1">
        <f t="shared" si="14"/>
        <v>0</v>
      </c>
      <c r="G76" s="32"/>
      <c r="H76" s="32">
        <f t="shared" si="10"/>
        <v>0</v>
      </c>
      <c r="J76" s="3">
        <f t="shared" si="12"/>
        <v>0</v>
      </c>
      <c r="K76" s="1" t="b">
        <v>1</v>
      </c>
      <c r="L76" s="4" t="b">
        <v>0</v>
      </c>
      <c r="M76" s="1" t="b">
        <v>1</v>
      </c>
    </row>
    <row r="77">
      <c r="A77" s="1" t="s">
        <v>827</v>
      </c>
      <c r="D77" s="1">
        <f t="shared" si="14"/>
        <v>0</v>
      </c>
      <c r="G77" s="32"/>
      <c r="H77" s="32">
        <f t="shared" si="10"/>
        <v>0</v>
      </c>
      <c r="J77" s="3">
        <f t="shared" si="12"/>
        <v>0</v>
      </c>
      <c r="K77" s="1" t="b">
        <v>1</v>
      </c>
      <c r="L77" s="4" t="b">
        <v>0</v>
      </c>
      <c r="M77" s="1" t="b">
        <v>1</v>
      </c>
    </row>
    <row r="78">
      <c r="A78" s="1" t="s">
        <v>828</v>
      </c>
      <c r="D78" s="1">
        <f t="shared" si="14"/>
        <v>0</v>
      </c>
      <c r="G78" s="32"/>
      <c r="H78" s="32">
        <f t="shared" si="10"/>
        <v>0</v>
      </c>
      <c r="J78" s="3">
        <f t="shared" si="12"/>
        <v>0</v>
      </c>
      <c r="K78" s="1" t="b">
        <v>1</v>
      </c>
      <c r="L78" s="4" t="b">
        <v>0</v>
      </c>
      <c r="M78" s="1" t="b">
        <v>1</v>
      </c>
    </row>
    <row r="79">
      <c r="A79" s="1" t="s">
        <v>829</v>
      </c>
      <c r="B79" s="23" t="s">
        <v>830</v>
      </c>
      <c r="D79" s="1">
        <f t="shared" si="14"/>
        <v>0</v>
      </c>
      <c r="G79" s="32"/>
      <c r="H79" s="32">
        <f t="shared" si="10"/>
        <v>0</v>
      </c>
      <c r="J79" s="3">
        <f t="shared" si="12"/>
        <v>0</v>
      </c>
      <c r="K79" s="1" t="b">
        <v>1</v>
      </c>
      <c r="L79" s="4" t="b">
        <v>0</v>
      </c>
      <c r="M79" s="1" t="b">
        <v>1</v>
      </c>
    </row>
    <row r="80">
      <c r="A80" s="1" t="s">
        <v>831</v>
      </c>
      <c r="B80" s="23" t="s">
        <v>832</v>
      </c>
      <c r="D80" s="1">
        <f t="shared" si="14"/>
        <v>0</v>
      </c>
      <c r="G80" s="32"/>
      <c r="H80" s="32">
        <f t="shared" si="10"/>
        <v>0</v>
      </c>
      <c r="J80" s="3">
        <f t="shared" si="12"/>
        <v>0</v>
      </c>
      <c r="K80" s="1" t="b">
        <v>1</v>
      </c>
      <c r="L80" s="4" t="b">
        <v>0</v>
      </c>
      <c r="M80" s="1" t="b">
        <v>1</v>
      </c>
    </row>
    <row r="81">
      <c r="A81" s="1" t="s">
        <v>833</v>
      </c>
      <c r="B81" s="23" t="s">
        <v>834</v>
      </c>
      <c r="C81" s="19" t="s">
        <v>835</v>
      </c>
      <c r="D81" s="36">
        <f t="shared" si="14"/>
        <v>4</v>
      </c>
      <c r="E81" s="1"/>
      <c r="F81" s="1">
        <v>15.0</v>
      </c>
      <c r="G81" s="34">
        <v>89.99</v>
      </c>
      <c r="H81" s="32">
        <f t="shared" si="10"/>
        <v>359.96</v>
      </c>
      <c r="J81" s="3">
        <f t="shared" si="12"/>
        <v>1349.85</v>
      </c>
      <c r="K81" s="1" t="b">
        <v>1</v>
      </c>
      <c r="L81" s="4" t="b">
        <v>0</v>
      </c>
      <c r="M81" s="1" t="b">
        <v>1</v>
      </c>
    </row>
    <row r="82">
      <c r="A82" s="1" t="s">
        <v>836</v>
      </c>
      <c r="B82" s="23" t="s">
        <v>837</v>
      </c>
      <c r="C82" s="19" t="s">
        <v>838</v>
      </c>
      <c r="D82" s="36">
        <f t="shared" si="14"/>
        <v>2</v>
      </c>
      <c r="E82" s="1"/>
      <c r="F82" s="1">
        <v>5.0</v>
      </c>
      <c r="G82" s="34">
        <v>115.5</v>
      </c>
      <c r="H82" s="32">
        <f t="shared" si="10"/>
        <v>231</v>
      </c>
      <c r="J82" s="3">
        <f t="shared" si="12"/>
        <v>577.5</v>
      </c>
      <c r="K82" s="1" t="b">
        <v>1</v>
      </c>
      <c r="L82" s="4" t="b">
        <v>0</v>
      </c>
      <c r="M82" s="1" t="b">
        <v>1</v>
      </c>
    </row>
    <row r="83">
      <c r="A83" s="1" t="s">
        <v>839</v>
      </c>
      <c r="D83" s="1">
        <f t="shared" si="14"/>
        <v>0</v>
      </c>
      <c r="G83" s="32"/>
      <c r="H83" s="32">
        <f t="shared" si="10"/>
        <v>0</v>
      </c>
      <c r="J83" s="3">
        <f t="shared" si="12"/>
        <v>0</v>
      </c>
      <c r="K83" s="1" t="b">
        <v>1</v>
      </c>
      <c r="L83" s="4" t="b">
        <v>0</v>
      </c>
      <c r="M83" s="1" t="b">
        <v>1</v>
      </c>
    </row>
    <row r="84">
      <c r="A84" s="1" t="s">
        <v>840</v>
      </c>
      <c r="D84" s="1">
        <f t="shared" si="14"/>
        <v>0</v>
      </c>
      <c r="G84" s="32"/>
      <c r="H84" s="32">
        <f t="shared" si="10"/>
        <v>0</v>
      </c>
      <c r="J84" s="3">
        <f t="shared" si="12"/>
        <v>0</v>
      </c>
      <c r="K84" s="1" t="b">
        <v>1</v>
      </c>
      <c r="L84" s="4" t="b">
        <v>0</v>
      </c>
      <c r="M84" s="1" t="b">
        <v>1</v>
      </c>
    </row>
    <row r="85">
      <c r="A85" s="1" t="s">
        <v>841</v>
      </c>
      <c r="B85" s="23" t="s">
        <v>842</v>
      </c>
      <c r="D85" s="1">
        <f t="shared" si="14"/>
        <v>0</v>
      </c>
      <c r="G85" s="32"/>
      <c r="H85" s="32">
        <f t="shared" si="10"/>
        <v>0</v>
      </c>
      <c r="J85" s="3">
        <f t="shared" si="12"/>
        <v>0</v>
      </c>
      <c r="K85" s="1" t="b">
        <v>1</v>
      </c>
      <c r="L85" s="4" t="b">
        <v>0</v>
      </c>
      <c r="M85" s="1" t="b">
        <v>1</v>
      </c>
    </row>
    <row r="86">
      <c r="A86" s="1" t="s">
        <v>843</v>
      </c>
      <c r="B86" s="23" t="s">
        <v>844</v>
      </c>
      <c r="D86" s="1">
        <f t="shared" si="14"/>
        <v>0</v>
      </c>
      <c r="G86" s="32"/>
      <c r="H86" s="32">
        <f t="shared" si="10"/>
        <v>0</v>
      </c>
      <c r="J86" s="3">
        <f t="shared" si="12"/>
        <v>0</v>
      </c>
      <c r="K86" s="1" t="b">
        <v>1</v>
      </c>
      <c r="L86" s="4" t="b">
        <v>0</v>
      </c>
      <c r="M86" s="1" t="b">
        <v>1</v>
      </c>
    </row>
    <row r="87">
      <c r="A87" s="1" t="s">
        <v>845</v>
      </c>
      <c r="D87" s="1">
        <v>20.0</v>
      </c>
      <c r="F87" s="1">
        <v>25.0</v>
      </c>
      <c r="G87" s="34">
        <v>29.95</v>
      </c>
      <c r="H87" s="32">
        <f t="shared" si="10"/>
        <v>599</v>
      </c>
      <c r="J87" s="3">
        <f t="shared" si="12"/>
        <v>748.75</v>
      </c>
      <c r="K87" s="1" t="b">
        <v>1</v>
      </c>
      <c r="L87" s="4" t="b">
        <v>0</v>
      </c>
      <c r="M87" s="4" t="b">
        <v>0</v>
      </c>
    </row>
    <row r="88">
      <c r="G88" s="32"/>
    </row>
    <row r="89">
      <c r="A89" s="1" t="s">
        <v>115</v>
      </c>
      <c r="B89" s="3">
        <f>sumif(K4:K87, TRUE, H4:H87)</f>
        <v>5640.35</v>
      </c>
      <c r="G89" s="37"/>
      <c r="H89" s="3"/>
      <c r="I89" s="3"/>
      <c r="J89" s="3">
        <f>sum(J4:J86)</f>
        <v>7075.03</v>
      </c>
    </row>
    <row r="90">
      <c r="A90" s="1" t="s">
        <v>116</v>
      </c>
      <c r="B90" s="3">
        <f>sumif(L4:L86, TRUE, I4:I86)</f>
        <v>0</v>
      </c>
      <c r="G90" s="37"/>
    </row>
    <row r="91">
      <c r="A91" s="1" t="s">
        <v>117</v>
      </c>
      <c r="B91" s="3">
        <f>sumif(M4:M87, TRUE, J4:J87)</f>
        <v>7075.03</v>
      </c>
      <c r="G91" s="37"/>
    </row>
    <row r="92">
      <c r="G92" s="32"/>
    </row>
    <row r="93">
      <c r="G93" s="32"/>
    </row>
    <row r="94">
      <c r="G94" s="32"/>
    </row>
    <row r="95">
      <c r="G95" s="32"/>
    </row>
    <row r="96">
      <c r="G96" s="32"/>
    </row>
    <row r="97">
      <c r="G97" s="32"/>
    </row>
    <row r="98">
      <c r="G98" s="32"/>
    </row>
    <row r="99">
      <c r="G99" s="32"/>
    </row>
    <row r="100">
      <c r="G100" s="32"/>
    </row>
    <row r="101">
      <c r="G101" s="32"/>
    </row>
    <row r="102">
      <c r="G102" s="32"/>
    </row>
    <row r="103">
      <c r="G103" s="32"/>
    </row>
    <row r="104">
      <c r="G104" s="32"/>
    </row>
    <row r="105">
      <c r="G105" s="32"/>
    </row>
    <row r="106">
      <c r="G106" s="32"/>
    </row>
    <row r="107">
      <c r="G107" s="32"/>
    </row>
    <row r="108">
      <c r="G108" s="32"/>
    </row>
    <row r="109">
      <c r="G109" s="32"/>
    </row>
    <row r="110">
      <c r="G110" s="32"/>
    </row>
    <row r="111">
      <c r="G111" s="32"/>
    </row>
    <row r="112">
      <c r="G112" s="32"/>
    </row>
    <row r="113">
      <c r="G113" s="32"/>
    </row>
    <row r="114">
      <c r="G114" s="32"/>
    </row>
    <row r="115">
      <c r="G115" s="32"/>
    </row>
    <row r="116">
      <c r="G116" s="32"/>
    </row>
    <row r="117">
      <c r="G117" s="32"/>
    </row>
    <row r="118">
      <c r="G118" s="32"/>
    </row>
    <row r="119">
      <c r="G119" s="32"/>
    </row>
    <row r="120">
      <c r="G120" s="32"/>
    </row>
    <row r="121">
      <c r="G121" s="32"/>
    </row>
    <row r="122">
      <c r="G122" s="32"/>
    </row>
    <row r="123">
      <c r="G123" s="32"/>
    </row>
    <row r="124">
      <c r="G124" s="32"/>
    </row>
    <row r="125">
      <c r="G125" s="32"/>
    </row>
    <row r="126">
      <c r="G126" s="32"/>
    </row>
    <row r="127">
      <c r="G127" s="32"/>
    </row>
    <row r="128">
      <c r="G128" s="32"/>
    </row>
    <row r="129">
      <c r="G129" s="32"/>
    </row>
    <row r="130">
      <c r="G130" s="32"/>
    </row>
    <row r="131">
      <c r="G131" s="32"/>
    </row>
    <row r="132">
      <c r="G132" s="32"/>
    </row>
    <row r="133">
      <c r="G133" s="32"/>
    </row>
    <row r="134">
      <c r="G134" s="32"/>
    </row>
    <row r="135">
      <c r="G135" s="32"/>
    </row>
    <row r="136">
      <c r="G136" s="32"/>
    </row>
    <row r="137">
      <c r="G137" s="32"/>
    </row>
    <row r="138">
      <c r="G138" s="32"/>
    </row>
    <row r="139">
      <c r="G139" s="32"/>
    </row>
    <row r="140">
      <c r="G140" s="32"/>
    </row>
    <row r="141">
      <c r="G141" s="32"/>
    </row>
    <row r="142">
      <c r="G142" s="32"/>
    </row>
    <row r="143">
      <c r="G143" s="32"/>
    </row>
    <row r="144">
      <c r="G144" s="32"/>
    </row>
    <row r="145">
      <c r="G145" s="32"/>
    </row>
    <row r="146">
      <c r="G146" s="32"/>
    </row>
    <row r="147">
      <c r="G147" s="32"/>
    </row>
    <row r="148">
      <c r="G148" s="32"/>
    </row>
    <row r="149">
      <c r="G149" s="32"/>
    </row>
    <row r="150">
      <c r="G150" s="32"/>
    </row>
    <row r="151">
      <c r="G151" s="32"/>
    </row>
    <row r="152">
      <c r="G152" s="32"/>
    </row>
    <row r="153">
      <c r="G153" s="32"/>
    </row>
    <row r="154">
      <c r="G154" s="32"/>
    </row>
    <row r="155">
      <c r="G155" s="32"/>
    </row>
    <row r="156">
      <c r="G156" s="32"/>
    </row>
    <row r="157">
      <c r="G157" s="32"/>
    </row>
    <row r="158">
      <c r="G158" s="32"/>
    </row>
    <row r="159">
      <c r="G159" s="32"/>
    </row>
    <row r="160">
      <c r="G160" s="32"/>
    </row>
    <row r="161">
      <c r="G161" s="32"/>
    </row>
    <row r="162">
      <c r="G162" s="32"/>
    </row>
    <row r="163">
      <c r="G163" s="32"/>
    </row>
    <row r="164">
      <c r="G164" s="32"/>
    </row>
    <row r="165">
      <c r="G165" s="32"/>
    </row>
    <row r="166">
      <c r="G166" s="32"/>
    </row>
    <row r="167">
      <c r="G167" s="32"/>
    </row>
    <row r="168">
      <c r="G168" s="32"/>
    </row>
    <row r="169">
      <c r="G169" s="32"/>
    </row>
    <row r="170">
      <c r="G170" s="32"/>
    </row>
    <row r="171">
      <c r="G171" s="32"/>
    </row>
    <row r="172">
      <c r="G172" s="32"/>
    </row>
    <row r="173">
      <c r="G173" s="32"/>
    </row>
    <row r="174">
      <c r="G174" s="32"/>
    </row>
    <row r="175">
      <c r="G175" s="32"/>
    </row>
    <row r="176">
      <c r="G176" s="32"/>
    </row>
    <row r="177">
      <c r="G177" s="32"/>
    </row>
    <row r="178">
      <c r="G178" s="32"/>
    </row>
    <row r="179">
      <c r="G179" s="32"/>
    </row>
    <row r="180">
      <c r="G180" s="32"/>
    </row>
    <row r="181">
      <c r="G181" s="32"/>
    </row>
    <row r="182">
      <c r="G182" s="32"/>
    </row>
    <row r="183">
      <c r="G183" s="32"/>
    </row>
    <row r="184">
      <c r="G184" s="32"/>
    </row>
    <row r="185">
      <c r="G185" s="32"/>
    </row>
    <row r="186">
      <c r="G186" s="32"/>
    </row>
    <row r="187">
      <c r="G187" s="32"/>
    </row>
    <row r="188">
      <c r="G188" s="32"/>
    </row>
    <row r="189">
      <c r="G189" s="32"/>
    </row>
    <row r="190">
      <c r="G190" s="32"/>
    </row>
    <row r="191">
      <c r="G191" s="32"/>
    </row>
    <row r="192">
      <c r="G192" s="32"/>
    </row>
    <row r="193">
      <c r="G193" s="32"/>
    </row>
    <row r="194">
      <c r="G194" s="32"/>
    </row>
    <row r="195">
      <c r="G195" s="32"/>
    </row>
    <row r="196">
      <c r="G196" s="32"/>
    </row>
    <row r="197">
      <c r="G197" s="32"/>
    </row>
    <row r="198">
      <c r="G198" s="32"/>
    </row>
    <row r="199">
      <c r="G199" s="32"/>
    </row>
    <row r="200">
      <c r="G200" s="32"/>
    </row>
    <row r="201">
      <c r="G201" s="32"/>
    </row>
    <row r="202">
      <c r="G202" s="32"/>
    </row>
    <row r="203">
      <c r="G203" s="32"/>
    </row>
    <row r="204">
      <c r="G204" s="32"/>
    </row>
    <row r="205">
      <c r="G205" s="32"/>
    </row>
    <row r="206">
      <c r="G206" s="32"/>
    </row>
    <row r="207">
      <c r="G207" s="32"/>
    </row>
    <row r="208">
      <c r="G208" s="32"/>
    </row>
    <row r="209">
      <c r="G209" s="32"/>
    </row>
    <row r="210">
      <c r="G210" s="32"/>
    </row>
    <row r="211">
      <c r="G211" s="32"/>
    </row>
    <row r="212">
      <c r="G212" s="32"/>
    </row>
    <row r="213">
      <c r="G213" s="32"/>
    </row>
    <row r="214">
      <c r="G214" s="32"/>
    </row>
    <row r="215">
      <c r="G215" s="32"/>
    </row>
    <row r="216">
      <c r="G216" s="32"/>
    </row>
    <row r="217">
      <c r="G217" s="32"/>
    </row>
    <row r="218">
      <c r="G218" s="32"/>
    </row>
    <row r="219">
      <c r="G219" s="32"/>
    </row>
    <row r="220">
      <c r="G220" s="32"/>
    </row>
    <row r="221">
      <c r="G221" s="32"/>
    </row>
    <row r="222">
      <c r="G222" s="32"/>
    </row>
    <row r="223">
      <c r="G223" s="32"/>
    </row>
    <row r="224">
      <c r="G224" s="32"/>
    </row>
    <row r="225">
      <c r="G225" s="32"/>
    </row>
    <row r="226">
      <c r="G226" s="32"/>
    </row>
    <row r="227">
      <c r="G227" s="32"/>
    </row>
    <row r="228">
      <c r="G228" s="32"/>
    </row>
    <row r="229">
      <c r="G229" s="32"/>
    </row>
    <row r="230">
      <c r="G230" s="32"/>
    </row>
    <row r="231">
      <c r="G231" s="32"/>
    </row>
    <row r="232">
      <c r="G232" s="32"/>
    </row>
    <row r="233">
      <c r="G233" s="32"/>
    </row>
    <row r="234">
      <c r="G234" s="32"/>
    </row>
    <row r="235">
      <c r="G235" s="32"/>
    </row>
    <row r="236">
      <c r="G236" s="32"/>
    </row>
    <row r="237">
      <c r="G237" s="32"/>
    </row>
    <row r="238">
      <c r="G238" s="32"/>
    </row>
    <row r="239">
      <c r="G239" s="32"/>
    </row>
    <row r="240">
      <c r="G240" s="32"/>
    </row>
    <row r="241">
      <c r="G241" s="32"/>
    </row>
    <row r="242">
      <c r="G242" s="32"/>
    </row>
    <row r="243">
      <c r="G243" s="32"/>
    </row>
    <row r="244">
      <c r="G244" s="32"/>
    </row>
    <row r="245">
      <c r="G245" s="32"/>
    </row>
    <row r="246">
      <c r="G246" s="32"/>
    </row>
    <row r="247">
      <c r="G247" s="32"/>
    </row>
    <row r="248">
      <c r="G248" s="32"/>
    </row>
    <row r="249">
      <c r="G249" s="32"/>
    </row>
    <row r="250">
      <c r="G250" s="32"/>
    </row>
    <row r="251">
      <c r="G251" s="32"/>
    </row>
    <row r="252">
      <c r="G252" s="32"/>
    </row>
    <row r="253">
      <c r="G253" s="32"/>
    </row>
    <row r="254">
      <c r="G254" s="32"/>
    </row>
    <row r="255">
      <c r="G255" s="32"/>
    </row>
    <row r="256">
      <c r="G256" s="32"/>
    </row>
    <row r="257">
      <c r="G257" s="32"/>
    </row>
    <row r="258">
      <c r="G258" s="32"/>
    </row>
    <row r="259">
      <c r="G259" s="32"/>
    </row>
    <row r="260">
      <c r="G260" s="32"/>
    </row>
    <row r="261">
      <c r="G261" s="32"/>
    </row>
    <row r="262">
      <c r="G262" s="32"/>
    </row>
    <row r="263">
      <c r="G263" s="32"/>
    </row>
    <row r="264">
      <c r="G264" s="32"/>
    </row>
    <row r="265">
      <c r="G265" s="32"/>
    </row>
    <row r="266">
      <c r="G266" s="32"/>
    </row>
    <row r="267">
      <c r="G267" s="32"/>
    </row>
    <row r="268">
      <c r="G268" s="32"/>
    </row>
    <row r="269">
      <c r="G269" s="32"/>
    </row>
    <row r="270">
      <c r="G270" s="32"/>
    </row>
    <row r="271">
      <c r="G271" s="32"/>
    </row>
    <row r="272">
      <c r="G272" s="32"/>
    </row>
    <row r="273">
      <c r="G273" s="32"/>
    </row>
    <row r="274">
      <c r="G274" s="32"/>
    </row>
    <row r="275">
      <c r="G275" s="32"/>
    </row>
    <row r="276">
      <c r="G276" s="32"/>
    </row>
    <row r="277">
      <c r="G277" s="32"/>
    </row>
    <row r="278">
      <c r="G278" s="32"/>
    </row>
    <row r="279">
      <c r="G279" s="32"/>
    </row>
    <row r="280">
      <c r="G280" s="32"/>
    </row>
    <row r="281">
      <c r="G281" s="32"/>
    </row>
    <row r="282">
      <c r="G282" s="32"/>
    </row>
    <row r="283">
      <c r="G283" s="32"/>
    </row>
    <row r="284">
      <c r="G284" s="32"/>
    </row>
    <row r="285">
      <c r="G285" s="32"/>
    </row>
    <row r="286">
      <c r="G286" s="32"/>
    </row>
    <row r="287">
      <c r="G287" s="32"/>
    </row>
    <row r="288">
      <c r="G288" s="32"/>
    </row>
    <row r="289">
      <c r="G289" s="32"/>
    </row>
    <row r="290">
      <c r="G290" s="32"/>
    </row>
    <row r="291">
      <c r="G291" s="32"/>
    </row>
    <row r="292">
      <c r="G292" s="32"/>
    </row>
    <row r="293">
      <c r="G293" s="32"/>
    </row>
    <row r="294">
      <c r="G294" s="32"/>
    </row>
    <row r="295">
      <c r="G295" s="32"/>
    </row>
    <row r="296">
      <c r="G296" s="32"/>
    </row>
    <row r="297">
      <c r="G297" s="32"/>
    </row>
    <row r="298">
      <c r="G298" s="32"/>
    </row>
    <row r="299">
      <c r="G299" s="32"/>
    </row>
    <row r="300">
      <c r="G300" s="32"/>
    </row>
    <row r="301">
      <c r="G301" s="32"/>
    </row>
    <row r="302">
      <c r="G302" s="32"/>
    </row>
    <row r="303">
      <c r="G303" s="32"/>
    </row>
    <row r="304">
      <c r="G304" s="32"/>
    </row>
    <row r="305">
      <c r="G305" s="32"/>
    </row>
    <row r="306">
      <c r="G306" s="32"/>
    </row>
    <row r="307">
      <c r="G307" s="32"/>
    </row>
    <row r="308">
      <c r="G308" s="32"/>
    </row>
    <row r="309">
      <c r="G309" s="32"/>
    </row>
    <row r="310">
      <c r="G310" s="32"/>
    </row>
    <row r="311">
      <c r="G311" s="32"/>
    </row>
    <row r="312">
      <c r="G312" s="32"/>
    </row>
    <row r="313">
      <c r="G313" s="32"/>
    </row>
    <row r="314">
      <c r="G314" s="32"/>
    </row>
    <row r="315">
      <c r="G315" s="32"/>
    </row>
    <row r="316">
      <c r="G316" s="32"/>
    </row>
    <row r="317">
      <c r="G317" s="32"/>
    </row>
    <row r="318">
      <c r="G318" s="32"/>
    </row>
    <row r="319">
      <c r="G319" s="32"/>
    </row>
    <row r="320">
      <c r="G320" s="32"/>
    </row>
    <row r="321">
      <c r="G321" s="32"/>
    </row>
    <row r="322">
      <c r="G322" s="32"/>
    </row>
    <row r="323">
      <c r="G323" s="32"/>
    </row>
    <row r="324">
      <c r="G324" s="32"/>
    </row>
    <row r="325">
      <c r="G325" s="32"/>
    </row>
    <row r="326">
      <c r="G326" s="32"/>
    </row>
    <row r="327">
      <c r="G327" s="32"/>
    </row>
    <row r="328">
      <c r="G328" s="32"/>
    </row>
    <row r="329">
      <c r="G329" s="32"/>
    </row>
    <row r="330">
      <c r="G330" s="32"/>
    </row>
    <row r="331">
      <c r="G331" s="32"/>
    </row>
    <row r="332">
      <c r="G332" s="32"/>
    </row>
    <row r="333">
      <c r="G333" s="32"/>
    </row>
    <row r="334">
      <c r="G334" s="32"/>
    </row>
    <row r="335">
      <c r="G335" s="32"/>
    </row>
    <row r="336">
      <c r="G336" s="32"/>
    </row>
    <row r="337">
      <c r="G337" s="32"/>
    </row>
    <row r="338">
      <c r="G338" s="32"/>
    </row>
    <row r="339">
      <c r="G339" s="32"/>
    </row>
    <row r="340">
      <c r="G340" s="32"/>
    </row>
    <row r="341">
      <c r="G341" s="32"/>
    </row>
    <row r="342">
      <c r="G342" s="32"/>
    </row>
    <row r="343">
      <c r="G343" s="32"/>
    </row>
    <row r="344">
      <c r="G344" s="32"/>
    </row>
    <row r="345">
      <c r="G345" s="32"/>
    </row>
    <row r="346">
      <c r="G346" s="32"/>
    </row>
    <row r="347">
      <c r="G347" s="32"/>
    </row>
    <row r="348">
      <c r="G348" s="32"/>
    </row>
    <row r="349">
      <c r="G349" s="32"/>
    </row>
    <row r="350">
      <c r="G350" s="32"/>
    </row>
    <row r="351">
      <c r="G351" s="32"/>
    </row>
    <row r="352">
      <c r="G352" s="32"/>
    </row>
    <row r="353">
      <c r="G353" s="32"/>
    </row>
    <row r="354">
      <c r="G354" s="32"/>
    </row>
    <row r="355">
      <c r="G355" s="32"/>
    </row>
    <row r="356">
      <c r="G356" s="32"/>
    </row>
    <row r="357">
      <c r="G357" s="32"/>
    </row>
    <row r="358">
      <c r="G358" s="32"/>
    </row>
    <row r="359">
      <c r="G359" s="32"/>
    </row>
    <row r="360">
      <c r="G360" s="32"/>
    </row>
    <row r="361">
      <c r="G361" s="32"/>
    </row>
    <row r="362">
      <c r="G362" s="32"/>
    </row>
    <row r="363">
      <c r="G363" s="32"/>
    </row>
    <row r="364">
      <c r="G364" s="32"/>
    </row>
    <row r="365">
      <c r="G365" s="32"/>
    </row>
    <row r="366">
      <c r="G366" s="32"/>
    </row>
    <row r="367">
      <c r="G367" s="32"/>
    </row>
    <row r="368">
      <c r="G368" s="32"/>
    </row>
    <row r="369">
      <c r="G369" s="32"/>
    </row>
    <row r="370">
      <c r="G370" s="32"/>
    </row>
    <row r="371">
      <c r="G371" s="32"/>
    </row>
    <row r="372">
      <c r="G372" s="32"/>
    </row>
    <row r="373">
      <c r="G373" s="32"/>
    </row>
    <row r="374">
      <c r="G374" s="32"/>
    </row>
    <row r="375">
      <c r="G375" s="32"/>
    </row>
    <row r="376">
      <c r="G376" s="32"/>
    </row>
    <row r="377">
      <c r="G377" s="32"/>
    </row>
    <row r="378">
      <c r="G378" s="32"/>
    </row>
    <row r="379">
      <c r="G379" s="32"/>
    </row>
    <row r="380">
      <c r="G380" s="32"/>
    </row>
    <row r="381">
      <c r="G381" s="32"/>
    </row>
    <row r="382">
      <c r="G382" s="32"/>
    </row>
    <row r="383">
      <c r="G383" s="32"/>
    </row>
    <row r="384">
      <c r="G384" s="32"/>
    </row>
    <row r="385">
      <c r="G385" s="32"/>
    </row>
    <row r="386">
      <c r="G386" s="32"/>
    </row>
    <row r="387">
      <c r="G387" s="32"/>
    </row>
    <row r="388">
      <c r="G388" s="32"/>
    </row>
    <row r="389">
      <c r="G389" s="32"/>
    </row>
    <row r="390">
      <c r="G390" s="32"/>
    </row>
    <row r="391">
      <c r="G391" s="32"/>
    </row>
    <row r="392">
      <c r="G392" s="32"/>
    </row>
    <row r="393">
      <c r="G393" s="32"/>
    </row>
    <row r="394">
      <c r="G394" s="32"/>
    </row>
    <row r="395">
      <c r="G395" s="32"/>
    </row>
    <row r="396">
      <c r="G396" s="32"/>
    </row>
    <row r="397">
      <c r="G397" s="32"/>
    </row>
    <row r="398">
      <c r="G398" s="32"/>
    </row>
    <row r="399">
      <c r="G399" s="32"/>
    </row>
    <row r="400">
      <c r="G400" s="32"/>
    </row>
    <row r="401">
      <c r="G401" s="32"/>
    </row>
    <row r="402">
      <c r="G402" s="32"/>
    </row>
    <row r="403">
      <c r="G403" s="32"/>
    </row>
    <row r="404">
      <c r="G404" s="32"/>
    </row>
    <row r="405">
      <c r="G405" s="32"/>
    </row>
    <row r="406">
      <c r="G406" s="32"/>
    </row>
    <row r="407">
      <c r="G407" s="32"/>
    </row>
    <row r="408">
      <c r="G408" s="32"/>
    </row>
    <row r="409">
      <c r="G409" s="32"/>
    </row>
    <row r="410">
      <c r="G410" s="32"/>
    </row>
    <row r="411">
      <c r="G411" s="32"/>
    </row>
    <row r="412">
      <c r="G412" s="32"/>
    </row>
    <row r="413">
      <c r="G413" s="32"/>
    </row>
    <row r="414">
      <c r="G414" s="32"/>
    </row>
    <row r="415">
      <c r="G415" s="32"/>
    </row>
    <row r="416">
      <c r="G416" s="32"/>
    </row>
    <row r="417">
      <c r="G417" s="32"/>
    </row>
    <row r="418">
      <c r="G418" s="32"/>
    </row>
    <row r="419">
      <c r="G419" s="32"/>
    </row>
    <row r="420">
      <c r="G420" s="32"/>
    </row>
    <row r="421">
      <c r="G421" s="32"/>
    </row>
    <row r="422">
      <c r="G422" s="32"/>
    </row>
    <row r="423">
      <c r="G423" s="32"/>
    </row>
    <row r="424">
      <c r="G424" s="32"/>
    </row>
    <row r="425">
      <c r="G425" s="32"/>
    </row>
    <row r="426">
      <c r="G426" s="32"/>
    </row>
    <row r="427">
      <c r="G427" s="32"/>
    </row>
    <row r="428">
      <c r="G428" s="32"/>
    </row>
    <row r="429">
      <c r="G429" s="32"/>
    </row>
    <row r="430">
      <c r="G430" s="32"/>
    </row>
    <row r="431">
      <c r="G431" s="32"/>
    </row>
    <row r="432">
      <c r="G432" s="32"/>
    </row>
    <row r="433">
      <c r="G433" s="32"/>
    </row>
    <row r="434">
      <c r="G434" s="32"/>
    </row>
    <row r="435">
      <c r="G435" s="32"/>
    </row>
    <row r="436">
      <c r="G436" s="32"/>
    </row>
    <row r="437">
      <c r="G437" s="32"/>
    </row>
    <row r="438">
      <c r="G438" s="32"/>
    </row>
    <row r="439">
      <c r="G439" s="32"/>
    </row>
    <row r="440">
      <c r="G440" s="32"/>
    </row>
    <row r="441">
      <c r="G441" s="32"/>
    </row>
    <row r="442">
      <c r="G442" s="32"/>
    </row>
    <row r="443">
      <c r="G443" s="32"/>
    </row>
    <row r="444">
      <c r="G444" s="32"/>
    </row>
    <row r="445">
      <c r="G445" s="32"/>
    </row>
    <row r="446">
      <c r="G446" s="32"/>
    </row>
    <row r="447">
      <c r="G447" s="32"/>
    </row>
    <row r="448">
      <c r="G448" s="32"/>
    </row>
    <row r="449">
      <c r="G449" s="32"/>
    </row>
    <row r="450">
      <c r="G450" s="32"/>
    </row>
    <row r="451">
      <c r="G451" s="32"/>
    </row>
    <row r="452">
      <c r="G452" s="32"/>
    </row>
    <row r="453">
      <c r="G453" s="32"/>
    </row>
    <row r="454">
      <c r="G454" s="32"/>
    </row>
    <row r="455">
      <c r="G455" s="32"/>
    </row>
    <row r="456">
      <c r="G456" s="32"/>
    </row>
    <row r="457">
      <c r="G457" s="32"/>
    </row>
    <row r="458">
      <c r="G458" s="32"/>
    </row>
    <row r="459">
      <c r="G459" s="32"/>
    </row>
    <row r="460">
      <c r="G460" s="32"/>
    </row>
    <row r="461">
      <c r="G461" s="32"/>
    </row>
    <row r="462">
      <c r="G462" s="32"/>
    </row>
    <row r="463">
      <c r="G463" s="32"/>
    </row>
    <row r="464">
      <c r="G464" s="32"/>
    </row>
    <row r="465">
      <c r="G465" s="32"/>
    </row>
    <row r="466">
      <c r="G466" s="32"/>
    </row>
    <row r="467">
      <c r="G467" s="32"/>
    </row>
    <row r="468">
      <c r="G468" s="32"/>
    </row>
    <row r="469">
      <c r="G469" s="32"/>
    </row>
    <row r="470">
      <c r="G470" s="32"/>
    </row>
    <row r="471">
      <c r="G471" s="32"/>
    </row>
    <row r="472">
      <c r="G472" s="32"/>
    </row>
    <row r="473">
      <c r="G473" s="32"/>
    </row>
    <row r="474">
      <c r="G474" s="32"/>
    </row>
    <row r="475">
      <c r="G475" s="32"/>
    </row>
    <row r="476">
      <c r="G476" s="32"/>
    </row>
    <row r="477">
      <c r="G477" s="32"/>
    </row>
    <row r="478">
      <c r="G478" s="32"/>
    </row>
    <row r="479">
      <c r="G479" s="32"/>
    </row>
    <row r="480">
      <c r="G480" s="32"/>
    </row>
    <row r="481">
      <c r="G481" s="32"/>
    </row>
    <row r="482">
      <c r="G482" s="32"/>
    </row>
    <row r="483">
      <c r="G483" s="32"/>
    </row>
    <row r="484">
      <c r="G484" s="32"/>
    </row>
    <row r="485">
      <c r="G485" s="32"/>
    </row>
    <row r="486">
      <c r="G486" s="32"/>
    </row>
    <row r="487">
      <c r="G487" s="32"/>
    </row>
    <row r="488">
      <c r="G488" s="32"/>
    </row>
    <row r="489">
      <c r="G489" s="32"/>
    </row>
    <row r="490">
      <c r="G490" s="32"/>
    </row>
    <row r="491">
      <c r="G491" s="32"/>
    </row>
    <row r="492">
      <c r="G492" s="32"/>
    </row>
    <row r="493">
      <c r="G493" s="32"/>
    </row>
    <row r="494">
      <c r="G494" s="32"/>
    </row>
    <row r="495">
      <c r="G495" s="32"/>
    </row>
    <row r="496">
      <c r="G496" s="32"/>
    </row>
    <row r="497">
      <c r="G497" s="32"/>
    </row>
    <row r="498">
      <c r="G498" s="32"/>
    </row>
    <row r="499">
      <c r="G499" s="32"/>
    </row>
    <row r="500">
      <c r="G500" s="32"/>
    </row>
    <row r="501">
      <c r="G501" s="32"/>
    </row>
    <row r="502">
      <c r="G502" s="32"/>
    </row>
    <row r="503">
      <c r="G503" s="32"/>
    </row>
    <row r="504">
      <c r="G504" s="32"/>
    </row>
    <row r="505">
      <c r="G505" s="32"/>
    </row>
    <row r="506">
      <c r="G506" s="32"/>
    </row>
    <row r="507">
      <c r="G507" s="32"/>
    </row>
    <row r="508">
      <c r="G508" s="32"/>
    </row>
    <row r="509">
      <c r="G509" s="32"/>
    </row>
    <row r="510">
      <c r="G510" s="32"/>
    </row>
    <row r="511">
      <c r="G511" s="32"/>
    </row>
    <row r="512">
      <c r="G512" s="32"/>
    </row>
    <row r="513">
      <c r="G513" s="32"/>
    </row>
    <row r="514">
      <c r="G514" s="32"/>
    </row>
    <row r="515">
      <c r="G515" s="32"/>
    </row>
    <row r="516">
      <c r="G516" s="32"/>
    </row>
    <row r="517">
      <c r="G517" s="32"/>
    </row>
    <row r="518">
      <c r="G518" s="32"/>
    </row>
    <row r="519">
      <c r="G519" s="32"/>
    </row>
    <row r="520">
      <c r="G520" s="32"/>
    </row>
    <row r="521">
      <c r="G521" s="32"/>
    </row>
    <row r="522">
      <c r="G522" s="32"/>
    </row>
    <row r="523">
      <c r="G523" s="32"/>
    </row>
    <row r="524">
      <c r="G524" s="32"/>
    </row>
    <row r="525">
      <c r="G525" s="32"/>
    </row>
    <row r="526">
      <c r="G526" s="32"/>
    </row>
    <row r="527">
      <c r="G527" s="32"/>
    </row>
    <row r="528">
      <c r="G528" s="32"/>
    </row>
    <row r="529">
      <c r="G529" s="32"/>
    </row>
    <row r="530">
      <c r="G530" s="32"/>
    </row>
    <row r="531">
      <c r="G531" s="32"/>
    </row>
    <row r="532">
      <c r="G532" s="32"/>
    </row>
    <row r="533">
      <c r="G533" s="32"/>
    </row>
    <row r="534">
      <c r="G534" s="32"/>
    </row>
    <row r="535">
      <c r="G535" s="32"/>
    </row>
    <row r="536">
      <c r="G536" s="32"/>
    </row>
    <row r="537">
      <c r="G537" s="32"/>
    </row>
    <row r="538">
      <c r="G538" s="32"/>
    </row>
    <row r="539">
      <c r="G539" s="32"/>
    </row>
    <row r="540">
      <c r="G540" s="32"/>
    </row>
    <row r="541">
      <c r="G541" s="32"/>
    </row>
    <row r="542">
      <c r="G542" s="32"/>
    </row>
    <row r="543">
      <c r="G543" s="32"/>
    </row>
    <row r="544">
      <c r="G544" s="32"/>
    </row>
    <row r="545">
      <c r="G545" s="32"/>
    </row>
    <row r="546">
      <c r="G546" s="32"/>
    </row>
    <row r="547">
      <c r="G547" s="32"/>
    </row>
    <row r="548">
      <c r="G548" s="32"/>
    </row>
    <row r="549">
      <c r="G549" s="32"/>
    </row>
    <row r="550">
      <c r="G550" s="32"/>
    </row>
    <row r="551">
      <c r="G551" s="32"/>
    </row>
    <row r="552">
      <c r="G552" s="32"/>
    </row>
    <row r="553">
      <c r="G553" s="32"/>
    </row>
    <row r="554">
      <c r="G554" s="32"/>
    </row>
    <row r="555">
      <c r="G555" s="32"/>
    </row>
    <row r="556">
      <c r="G556" s="32"/>
    </row>
    <row r="557">
      <c r="G557" s="32"/>
    </row>
    <row r="558">
      <c r="G558" s="32"/>
    </row>
    <row r="559">
      <c r="G559" s="32"/>
    </row>
    <row r="560">
      <c r="G560" s="32"/>
    </row>
    <row r="561">
      <c r="G561" s="32"/>
    </row>
    <row r="562">
      <c r="G562" s="32"/>
    </row>
    <row r="563">
      <c r="G563" s="32"/>
    </row>
    <row r="564">
      <c r="G564" s="32"/>
    </row>
    <row r="565">
      <c r="G565" s="32"/>
    </row>
    <row r="566">
      <c r="G566" s="32"/>
    </row>
    <row r="567">
      <c r="G567" s="32"/>
    </row>
    <row r="568">
      <c r="G568" s="32"/>
    </row>
    <row r="569">
      <c r="G569" s="32"/>
    </row>
    <row r="570">
      <c r="G570" s="32"/>
    </row>
    <row r="571">
      <c r="G571" s="32"/>
    </row>
    <row r="572">
      <c r="G572" s="32"/>
    </row>
    <row r="573">
      <c r="G573" s="32"/>
    </row>
    <row r="574">
      <c r="G574" s="32"/>
    </row>
    <row r="575">
      <c r="G575" s="32"/>
    </row>
    <row r="576">
      <c r="G576" s="32"/>
    </row>
    <row r="577">
      <c r="G577" s="32"/>
    </row>
    <row r="578">
      <c r="G578" s="32"/>
    </row>
    <row r="579">
      <c r="G579" s="32"/>
    </row>
    <row r="580">
      <c r="G580" s="32"/>
    </row>
    <row r="581">
      <c r="G581" s="32"/>
    </row>
    <row r="582">
      <c r="G582" s="32"/>
    </row>
    <row r="583">
      <c r="G583" s="32"/>
    </row>
    <row r="584">
      <c r="G584" s="32"/>
    </row>
    <row r="585">
      <c r="G585" s="32"/>
    </row>
    <row r="586">
      <c r="G586" s="32"/>
    </row>
    <row r="587">
      <c r="G587" s="32"/>
    </row>
    <row r="588">
      <c r="G588" s="32"/>
    </row>
    <row r="589">
      <c r="G589" s="32"/>
    </row>
    <row r="590">
      <c r="G590" s="32"/>
    </row>
    <row r="591">
      <c r="G591" s="32"/>
    </row>
    <row r="592">
      <c r="G592" s="32"/>
    </row>
    <row r="593">
      <c r="G593" s="32"/>
    </row>
    <row r="594">
      <c r="G594" s="32"/>
    </row>
    <row r="595">
      <c r="G595" s="32"/>
    </row>
    <row r="596">
      <c r="G596" s="32"/>
    </row>
    <row r="597">
      <c r="G597" s="32"/>
    </row>
    <row r="598">
      <c r="G598" s="32"/>
    </row>
    <row r="599">
      <c r="G599" s="32"/>
    </row>
    <row r="600">
      <c r="G600" s="32"/>
    </row>
    <row r="601">
      <c r="G601" s="32"/>
    </row>
    <row r="602">
      <c r="G602" s="32"/>
    </row>
    <row r="603">
      <c r="G603" s="32"/>
    </row>
    <row r="604">
      <c r="G604" s="32"/>
    </row>
    <row r="605">
      <c r="G605" s="32"/>
    </row>
    <row r="606">
      <c r="G606" s="32"/>
    </row>
    <row r="607">
      <c r="G607" s="32"/>
    </row>
    <row r="608">
      <c r="G608" s="32"/>
    </row>
    <row r="609">
      <c r="G609" s="32"/>
    </row>
    <row r="610">
      <c r="G610" s="32"/>
    </row>
    <row r="611">
      <c r="G611" s="32"/>
    </row>
    <row r="612">
      <c r="G612" s="32"/>
    </row>
    <row r="613">
      <c r="G613" s="32"/>
    </row>
    <row r="614">
      <c r="G614" s="32"/>
    </row>
    <row r="615">
      <c r="G615" s="32"/>
    </row>
    <row r="616">
      <c r="G616" s="32"/>
    </row>
    <row r="617">
      <c r="G617" s="32"/>
    </row>
    <row r="618">
      <c r="G618" s="32"/>
    </row>
    <row r="619">
      <c r="G619" s="32"/>
    </row>
    <row r="620">
      <c r="G620" s="32"/>
    </row>
    <row r="621">
      <c r="G621" s="32"/>
    </row>
    <row r="622">
      <c r="G622" s="32"/>
    </row>
    <row r="623">
      <c r="G623" s="32"/>
    </row>
    <row r="624">
      <c r="G624" s="32"/>
    </row>
    <row r="625">
      <c r="G625" s="32"/>
    </row>
    <row r="626">
      <c r="G626" s="32"/>
    </row>
    <row r="627">
      <c r="G627" s="32"/>
    </row>
    <row r="628">
      <c r="G628" s="32"/>
    </row>
    <row r="629">
      <c r="G629" s="32"/>
    </row>
    <row r="630">
      <c r="G630" s="32"/>
    </row>
    <row r="631">
      <c r="G631" s="32"/>
    </row>
    <row r="632">
      <c r="G632" s="32"/>
    </row>
    <row r="633">
      <c r="G633" s="32"/>
    </row>
    <row r="634">
      <c r="G634" s="32"/>
    </row>
    <row r="635">
      <c r="G635" s="32"/>
    </row>
    <row r="636">
      <c r="G636" s="32"/>
    </row>
    <row r="637">
      <c r="G637" s="32"/>
    </row>
    <row r="638">
      <c r="G638" s="32"/>
    </row>
    <row r="639">
      <c r="G639" s="32"/>
    </row>
    <row r="640">
      <c r="G640" s="32"/>
    </row>
    <row r="641">
      <c r="G641" s="32"/>
    </row>
    <row r="642">
      <c r="G642" s="32"/>
    </row>
    <row r="643">
      <c r="G643" s="32"/>
    </row>
    <row r="644">
      <c r="G644" s="32"/>
    </row>
    <row r="645">
      <c r="G645" s="32"/>
    </row>
    <row r="646">
      <c r="G646" s="32"/>
    </row>
    <row r="647">
      <c r="G647" s="32"/>
    </row>
    <row r="648">
      <c r="G648" s="32"/>
    </row>
    <row r="649">
      <c r="G649" s="32"/>
    </row>
    <row r="650">
      <c r="G650" s="32"/>
    </row>
    <row r="651">
      <c r="G651" s="32"/>
    </row>
    <row r="652">
      <c r="G652" s="32"/>
    </row>
    <row r="653">
      <c r="G653" s="32"/>
    </row>
    <row r="654">
      <c r="G654" s="32"/>
    </row>
    <row r="655">
      <c r="G655" s="32"/>
    </row>
    <row r="656">
      <c r="G656" s="32"/>
    </row>
    <row r="657">
      <c r="G657" s="32"/>
    </row>
    <row r="658">
      <c r="G658" s="32"/>
    </row>
    <row r="659">
      <c r="G659" s="32"/>
    </row>
    <row r="660">
      <c r="G660" s="32"/>
    </row>
    <row r="661">
      <c r="G661" s="32"/>
    </row>
    <row r="662">
      <c r="G662" s="32"/>
    </row>
    <row r="663">
      <c r="G663" s="32"/>
    </row>
    <row r="664">
      <c r="G664" s="32"/>
    </row>
    <row r="665">
      <c r="G665" s="32"/>
    </row>
    <row r="666">
      <c r="G666" s="32"/>
    </row>
    <row r="667">
      <c r="G667" s="32"/>
    </row>
    <row r="668">
      <c r="G668" s="32"/>
    </row>
    <row r="669">
      <c r="G669" s="32"/>
    </row>
    <row r="670">
      <c r="G670" s="32"/>
    </row>
    <row r="671">
      <c r="G671" s="32"/>
    </row>
    <row r="672">
      <c r="G672" s="32"/>
    </row>
    <row r="673">
      <c r="G673" s="32"/>
    </row>
    <row r="674">
      <c r="G674" s="32"/>
    </row>
    <row r="675">
      <c r="G675" s="32"/>
    </row>
    <row r="676">
      <c r="G676" s="32"/>
    </row>
    <row r="677">
      <c r="G677" s="32"/>
    </row>
    <row r="678">
      <c r="G678" s="32"/>
    </row>
    <row r="679">
      <c r="G679" s="32"/>
    </row>
    <row r="680">
      <c r="G680" s="32"/>
    </row>
    <row r="681">
      <c r="G681" s="32"/>
    </row>
    <row r="682">
      <c r="G682" s="32"/>
    </row>
    <row r="683">
      <c r="G683" s="32"/>
    </row>
    <row r="684">
      <c r="G684" s="32"/>
    </row>
    <row r="685">
      <c r="G685" s="32"/>
    </row>
    <row r="686">
      <c r="G686" s="32"/>
    </row>
    <row r="687">
      <c r="G687" s="32"/>
    </row>
    <row r="688">
      <c r="G688" s="32"/>
    </row>
    <row r="689">
      <c r="G689" s="32"/>
    </row>
    <row r="690">
      <c r="G690" s="32"/>
    </row>
    <row r="691">
      <c r="G691" s="32"/>
    </row>
    <row r="692">
      <c r="G692" s="32"/>
    </row>
    <row r="693">
      <c r="G693" s="32"/>
    </row>
    <row r="694">
      <c r="G694" s="32"/>
    </row>
    <row r="695">
      <c r="G695" s="32"/>
    </row>
    <row r="696">
      <c r="G696" s="32"/>
    </row>
    <row r="697">
      <c r="G697" s="32"/>
    </row>
    <row r="698">
      <c r="G698" s="32"/>
    </row>
    <row r="699">
      <c r="G699" s="32"/>
    </row>
    <row r="700">
      <c r="G700" s="32"/>
    </row>
    <row r="701">
      <c r="G701" s="32"/>
    </row>
    <row r="702">
      <c r="G702" s="32"/>
    </row>
    <row r="703">
      <c r="G703" s="32"/>
    </row>
    <row r="704">
      <c r="G704" s="32"/>
    </row>
    <row r="705">
      <c r="G705" s="32"/>
    </row>
    <row r="706">
      <c r="G706" s="32"/>
    </row>
    <row r="707">
      <c r="G707" s="32"/>
    </row>
    <row r="708">
      <c r="G708" s="32"/>
    </row>
    <row r="709">
      <c r="G709" s="32"/>
    </row>
    <row r="710">
      <c r="G710" s="32"/>
    </row>
    <row r="711">
      <c r="G711" s="32"/>
    </row>
    <row r="712">
      <c r="G712" s="32"/>
    </row>
    <row r="713">
      <c r="G713" s="32"/>
    </row>
    <row r="714">
      <c r="G714" s="32"/>
    </row>
    <row r="715">
      <c r="G715" s="32"/>
    </row>
    <row r="716">
      <c r="G716" s="32"/>
    </row>
    <row r="717">
      <c r="G717" s="32"/>
    </row>
    <row r="718">
      <c r="G718" s="32"/>
    </row>
    <row r="719">
      <c r="G719" s="32"/>
    </row>
    <row r="720">
      <c r="G720" s="32"/>
    </row>
    <row r="721">
      <c r="G721" s="32"/>
    </row>
    <row r="722">
      <c r="G722" s="32"/>
    </row>
    <row r="723">
      <c r="G723" s="32"/>
    </row>
    <row r="724">
      <c r="G724" s="32"/>
    </row>
    <row r="725">
      <c r="G725" s="32"/>
    </row>
    <row r="726">
      <c r="G726" s="32"/>
    </row>
    <row r="727">
      <c r="G727" s="32"/>
    </row>
    <row r="728">
      <c r="G728" s="32"/>
    </row>
    <row r="729">
      <c r="G729" s="32"/>
    </row>
    <row r="730">
      <c r="G730" s="32"/>
    </row>
    <row r="731">
      <c r="G731" s="32"/>
    </row>
    <row r="732">
      <c r="G732" s="32"/>
    </row>
    <row r="733">
      <c r="G733" s="32"/>
    </row>
    <row r="734">
      <c r="G734" s="32"/>
    </row>
    <row r="735">
      <c r="G735" s="32"/>
    </row>
    <row r="736">
      <c r="G736" s="32"/>
    </row>
    <row r="737">
      <c r="G737" s="32"/>
    </row>
    <row r="738">
      <c r="G738" s="32"/>
    </row>
    <row r="739">
      <c r="G739" s="32"/>
    </row>
    <row r="740">
      <c r="G740" s="32"/>
    </row>
    <row r="741">
      <c r="G741" s="32"/>
    </row>
    <row r="742">
      <c r="G742" s="32"/>
    </row>
    <row r="743">
      <c r="G743" s="32"/>
    </row>
    <row r="744">
      <c r="G744" s="32"/>
    </row>
    <row r="745">
      <c r="G745" s="32"/>
    </row>
    <row r="746">
      <c r="G746" s="32"/>
    </row>
    <row r="747">
      <c r="G747" s="32"/>
    </row>
    <row r="748">
      <c r="G748" s="32"/>
    </row>
    <row r="749">
      <c r="G749" s="32"/>
    </row>
    <row r="750">
      <c r="G750" s="32"/>
    </row>
    <row r="751">
      <c r="G751" s="32"/>
    </row>
    <row r="752">
      <c r="G752" s="32"/>
    </row>
    <row r="753">
      <c r="G753" s="32"/>
    </row>
    <row r="754">
      <c r="G754" s="32"/>
    </row>
    <row r="755">
      <c r="G755" s="32"/>
    </row>
    <row r="756">
      <c r="G756" s="32"/>
    </row>
    <row r="757">
      <c r="G757" s="32"/>
    </row>
    <row r="758">
      <c r="G758" s="32"/>
    </row>
    <row r="759">
      <c r="G759" s="32"/>
    </row>
    <row r="760">
      <c r="G760" s="32"/>
    </row>
    <row r="761">
      <c r="G761" s="32"/>
    </row>
    <row r="762">
      <c r="G762" s="32"/>
    </row>
    <row r="763">
      <c r="G763" s="32"/>
    </row>
    <row r="764">
      <c r="G764" s="32"/>
    </row>
    <row r="765">
      <c r="G765" s="32"/>
    </row>
    <row r="766">
      <c r="G766" s="32"/>
    </row>
    <row r="767">
      <c r="G767" s="32"/>
    </row>
    <row r="768">
      <c r="G768" s="32"/>
    </row>
    <row r="769">
      <c r="G769" s="32"/>
    </row>
    <row r="770">
      <c r="G770" s="32"/>
    </row>
    <row r="771">
      <c r="G771" s="32"/>
    </row>
    <row r="772">
      <c r="G772" s="32"/>
    </row>
    <row r="773">
      <c r="G773" s="32"/>
    </row>
    <row r="774">
      <c r="G774" s="32"/>
    </row>
    <row r="775">
      <c r="G775" s="32"/>
    </row>
    <row r="776">
      <c r="G776" s="32"/>
    </row>
    <row r="777">
      <c r="G777" s="32"/>
    </row>
    <row r="778">
      <c r="G778" s="32"/>
    </row>
    <row r="779">
      <c r="G779" s="32"/>
    </row>
    <row r="780">
      <c r="G780" s="32"/>
    </row>
    <row r="781">
      <c r="G781" s="32"/>
    </row>
    <row r="782">
      <c r="G782" s="32"/>
    </row>
    <row r="783">
      <c r="G783" s="32"/>
    </row>
    <row r="784">
      <c r="G784" s="32"/>
    </row>
    <row r="785">
      <c r="G785" s="32"/>
    </row>
    <row r="786">
      <c r="G786" s="32"/>
    </row>
    <row r="787">
      <c r="G787" s="32"/>
    </row>
    <row r="788">
      <c r="G788" s="32"/>
    </row>
    <row r="789">
      <c r="G789" s="32"/>
    </row>
    <row r="790">
      <c r="G790" s="32"/>
    </row>
    <row r="791">
      <c r="G791" s="32"/>
    </row>
    <row r="792">
      <c r="G792" s="32"/>
    </row>
    <row r="793">
      <c r="G793" s="32"/>
    </row>
    <row r="794">
      <c r="G794" s="32"/>
    </row>
    <row r="795">
      <c r="G795" s="32"/>
    </row>
    <row r="796">
      <c r="G796" s="32"/>
    </row>
    <row r="797">
      <c r="G797" s="32"/>
    </row>
    <row r="798">
      <c r="G798" s="32"/>
    </row>
    <row r="799">
      <c r="G799" s="32"/>
    </row>
    <row r="800">
      <c r="G800" s="32"/>
    </row>
    <row r="801">
      <c r="G801" s="32"/>
    </row>
    <row r="802">
      <c r="G802" s="32"/>
    </row>
    <row r="803">
      <c r="G803" s="32"/>
    </row>
    <row r="804">
      <c r="G804" s="32"/>
    </row>
    <row r="805">
      <c r="G805" s="32"/>
    </row>
    <row r="806">
      <c r="G806" s="32"/>
    </row>
    <row r="807">
      <c r="G807" s="32"/>
    </row>
    <row r="808">
      <c r="G808" s="32"/>
    </row>
    <row r="809">
      <c r="G809" s="32"/>
    </row>
    <row r="810">
      <c r="G810" s="32"/>
    </row>
    <row r="811">
      <c r="G811" s="32"/>
    </row>
    <row r="812">
      <c r="G812" s="32"/>
    </row>
    <row r="813">
      <c r="G813" s="32"/>
    </row>
    <row r="814">
      <c r="G814" s="32"/>
    </row>
    <row r="815">
      <c r="G815" s="32"/>
    </row>
    <row r="816">
      <c r="G816" s="32"/>
    </row>
    <row r="817">
      <c r="G817" s="32"/>
    </row>
    <row r="818">
      <c r="G818" s="32"/>
    </row>
    <row r="819">
      <c r="G819" s="32"/>
    </row>
    <row r="820">
      <c r="G820" s="32"/>
    </row>
    <row r="821">
      <c r="G821" s="32"/>
    </row>
    <row r="822">
      <c r="G822" s="32"/>
    </row>
    <row r="823">
      <c r="G823" s="32"/>
    </row>
    <row r="824">
      <c r="G824" s="32"/>
    </row>
    <row r="825">
      <c r="G825" s="32"/>
    </row>
    <row r="826">
      <c r="G826" s="32"/>
    </row>
    <row r="827">
      <c r="G827" s="32"/>
    </row>
    <row r="828">
      <c r="G828" s="32"/>
    </row>
    <row r="829">
      <c r="G829" s="32"/>
    </row>
    <row r="830">
      <c r="G830" s="32"/>
    </row>
    <row r="831">
      <c r="G831" s="32"/>
    </row>
    <row r="832">
      <c r="G832" s="32"/>
    </row>
    <row r="833">
      <c r="G833" s="32"/>
    </row>
    <row r="834">
      <c r="G834" s="32"/>
    </row>
    <row r="835">
      <c r="G835" s="32"/>
    </row>
    <row r="836">
      <c r="G836" s="32"/>
    </row>
    <row r="837">
      <c r="G837" s="32"/>
    </row>
    <row r="838">
      <c r="G838" s="32"/>
    </row>
    <row r="839">
      <c r="G839" s="32"/>
    </row>
    <row r="840">
      <c r="G840" s="32"/>
    </row>
    <row r="841">
      <c r="G841" s="32"/>
    </row>
    <row r="842">
      <c r="G842" s="32"/>
    </row>
    <row r="843">
      <c r="G843" s="32"/>
    </row>
    <row r="844">
      <c r="G844" s="32"/>
    </row>
    <row r="845">
      <c r="G845" s="32"/>
    </row>
    <row r="846">
      <c r="G846" s="32"/>
    </row>
    <row r="847">
      <c r="G847" s="32"/>
    </row>
    <row r="848">
      <c r="G848" s="32"/>
    </row>
    <row r="849">
      <c r="G849" s="32"/>
    </row>
    <row r="850">
      <c r="G850" s="32"/>
    </row>
    <row r="851">
      <c r="G851" s="32"/>
    </row>
    <row r="852">
      <c r="G852" s="32"/>
    </row>
    <row r="853">
      <c r="G853" s="32"/>
    </row>
    <row r="854">
      <c r="G854" s="32"/>
    </row>
    <row r="855">
      <c r="G855" s="32"/>
    </row>
    <row r="856">
      <c r="G856" s="32"/>
    </row>
    <row r="857">
      <c r="G857" s="32"/>
    </row>
    <row r="858">
      <c r="G858" s="32"/>
    </row>
    <row r="859">
      <c r="G859" s="32"/>
    </row>
    <row r="860">
      <c r="G860" s="32"/>
    </row>
    <row r="861">
      <c r="G861" s="32"/>
    </row>
    <row r="862">
      <c r="G862" s="32"/>
    </row>
    <row r="863">
      <c r="G863" s="32"/>
    </row>
    <row r="864">
      <c r="G864" s="32"/>
    </row>
    <row r="865">
      <c r="G865" s="32"/>
    </row>
    <row r="866">
      <c r="G866" s="32"/>
    </row>
    <row r="867">
      <c r="G867" s="32"/>
    </row>
    <row r="868">
      <c r="G868" s="32"/>
    </row>
    <row r="869">
      <c r="G869" s="32"/>
    </row>
    <row r="870">
      <c r="G870" s="32"/>
    </row>
    <row r="871">
      <c r="G871" s="32"/>
    </row>
    <row r="872">
      <c r="G872" s="32"/>
    </row>
    <row r="873">
      <c r="G873" s="32"/>
    </row>
    <row r="874">
      <c r="G874" s="32"/>
    </row>
    <row r="875">
      <c r="G875" s="32"/>
    </row>
    <row r="876">
      <c r="G876" s="32"/>
    </row>
    <row r="877">
      <c r="G877" s="32"/>
    </row>
    <row r="878">
      <c r="G878" s="32"/>
    </row>
    <row r="879">
      <c r="G879" s="32"/>
    </row>
    <row r="880">
      <c r="G880" s="32"/>
    </row>
    <row r="881">
      <c r="G881" s="32"/>
    </row>
    <row r="882">
      <c r="G882" s="32"/>
    </row>
    <row r="883">
      <c r="G883" s="32"/>
    </row>
    <row r="884">
      <c r="G884" s="32"/>
    </row>
    <row r="885">
      <c r="G885" s="32"/>
    </row>
    <row r="886">
      <c r="G886" s="32"/>
    </row>
    <row r="887">
      <c r="G887" s="32"/>
    </row>
    <row r="888">
      <c r="G888" s="32"/>
    </row>
    <row r="889">
      <c r="G889" s="32"/>
    </row>
    <row r="890">
      <c r="G890" s="32"/>
    </row>
    <row r="891">
      <c r="G891" s="32"/>
    </row>
    <row r="892">
      <c r="G892" s="32"/>
    </row>
    <row r="893">
      <c r="G893" s="32"/>
    </row>
    <row r="894">
      <c r="G894" s="32"/>
    </row>
    <row r="895">
      <c r="G895" s="32"/>
    </row>
    <row r="896">
      <c r="G896" s="32"/>
    </row>
    <row r="897">
      <c r="G897" s="32"/>
    </row>
    <row r="898">
      <c r="G898" s="32"/>
    </row>
    <row r="899">
      <c r="G899" s="32"/>
    </row>
    <row r="900">
      <c r="G900" s="32"/>
    </row>
    <row r="901">
      <c r="G901" s="32"/>
    </row>
    <row r="902">
      <c r="G902" s="32"/>
    </row>
    <row r="903">
      <c r="G903" s="32"/>
    </row>
    <row r="904">
      <c r="G904" s="32"/>
    </row>
    <row r="905">
      <c r="G905" s="32"/>
    </row>
    <row r="906">
      <c r="G906" s="32"/>
    </row>
    <row r="907">
      <c r="G907" s="32"/>
    </row>
    <row r="908">
      <c r="G908" s="32"/>
    </row>
    <row r="909">
      <c r="G909" s="32"/>
    </row>
    <row r="910">
      <c r="G910" s="32"/>
    </row>
    <row r="911">
      <c r="G911" s="32"/>
    </row>
    <row r="912">
      <c r="G912" s="32"/>
    </row>
    <row r="913">
      <c r="G913" s="32"/>
    </row>
    <row r="914">
      <c r="G914" s="32"/>
    </row>
    <row r="915">
      <c r="G915" s="32"/>
    </row>
    <row r="916">
      <c r="G916" s="32"/>
    </row>
    <row r="917">
      <c r="G917" s="32"/>
    </row>
    <row r="918">
      <c r="G918" s="32"/>
    </row>
    <row r="919">
      <c r="G919" s="32"/>
    </row>
    <row r="920">
      <c r="G920" s="32"/>
    </row>
    <row r="921">
      <c r="G921" s="32"/>
    </row>
    <row r="922">
      <c r="G922" s="32"/>
    </row>
    <row r="923">
      <c r="G923" s="32"/>
    </row>
    <row r="924">
      <c r="G924" s="32"/>
    </row>
    <row r="925">
      <c r="G925" s="32"/>
    </row>
    <row r="926">
      <c r="G926" s="32"/>
    </row>
    <row r="927">
      <c r="G927" s="32"/>
    </row>
    <row r="928">
      <c r="G928" s="32"/>
    </row>
    <row r="929">
      <c r="G929" s="32"/>
    </row>
    <row r="930">
      <c r="G930" s="32"/>
    </row>
    <row r="931">
      <c r="G931" s="32"/>
    </row>
    <row r="932">
      <c r="G932" s="32"/>
    </row>
    <row r="933">
      <c r="G933" s="32"/>
    </row>
    <row r="934">
      <c r="G934" s="32"/>
    </row>
    <row r="935">
      <c r="G935" s="32"/>
    </row>
    <row r="936">
      <c r="G936" s="32"/>
    </row>
    <row r="937">
      <c r="G937" s="32"/>
    </row>
    <row r="938">
      <c r="G938" s="32"/>
    </row>
    <row r="939">
      <c r="G939" s="32"/>
    </row>
    <row r="940">
      <c r="G940" s="32"/>
    </row>
    <row r="941">
      <c r="G941" s="32"/>
    </row>
    <row r="942">
      <c r="G942" s="32"/>
    </row>
    <row r="943">
      <c r="G943" s="32"/>
    </row>
    <row r="944">
      <c r="G944" s="32"/>
    </row>
    <row r="945">
      <c r="G945" s="32"/>
    </row>
    <row r="946">
      <c r="G946" s="32"/>
    </row>
    <row r="947">
      <c r="G947" s="32"/>
    </row>
    <row r="948">
      <c r="G948" s="32"/>
    </row>
    <row r="949">
      <c r="G949" s="32"/>
    </row>
    <row r="950">
      <c r="G950" s="32"/>
    </row>
    <row r="951">
      <c r="G951" s="32"/>
    </row>
    <row r="952">
      <c r="G952" s="32"/>
    </row>
    <row r="953">
      <c r="G953" s="32"/>
    </row>
    <row r="954">
      <c r="G954" s="32"/>
    </row>
    <row r="955">
      <c r="G955" s="32"/>
    </row>
    <row r="956">
      <c r="G956" s="32"/>
    </row>
    <row r="957">
      <c r="G957" s="32"/>
    </row>
    <row r="958">
      <c r="G958" s="32"/>
    </row>
    <row r="959">
      <c r="G959" s="32"/>
    </row>
    <row r="960">
      <c r="G960" s="32"/>
    </row>
    <row r="961">
      <c r="G961" s="32"/>
    </row>
    <row r="962">
      <c r="G962" s="32"/>
    </row>
    <row r="963">
      <c r="G963" s="32"/>
    </row>
    <row r="964">
      <c r="G964" s="32"/>
    </row>
    <row r="965">
      <c r="G965" s="32"/>
    </row>
    <row r="966">
      <c r="G966" s="32"/>
    </row>
    <row r="967">
      <c r="G967" s="32"/>
    </row>
    <row r="968">
      <c r="G968" s="32"/>
    </row>
    <row r="969">
      <c r="G969" s="32"/>
    </row>
    <row r="970">
      <c r="G970" s="32"/>
    </row>
    <row r="971">
      <c r="G971" s="32"/>
    </row>
    <row r="972">
      <c r="G972" s="32"/>
    </row>
    <row r="973">
      <c r="G973" s="32"/>
    </row>
    <row r="974">
      <c r="G974" s="32"/>
    </row>
    <row r="975">
      <c r="G975" s="32"/>
    </row>
    <row r="976">
      <c r="G976" s="32"/>
    </row>
    <row r="977">
      <c r="G977" s="32"/>
    </row>
    <row r="978">
      <c r="G978" s="32"/>
    </row>
    <row r="979">
      <c r="G979" s="32"/>
    </row>
    <row r="980">
      <c r="G980" s="32"/>
    </row>
    <row r="981">
      <c r="G981" s="32"/>
    </row>
    <row r="982">
      <c r="G982" s="32"/>
    </row>
    <row r="983">
      <c r="G983" s="32"/>
    </row>
    <row r="984">
      <c r="G984" s="32"/>
    </row>
    <row r="985">
      <c r="G985" s="32"/>
    </row>
    <row r="986">
      <c r="G986" s="32"/>
    </row>
    <row r="987">
      <c r="G987" s="32"/>
    </row>
    <row r="988">
      <c r="G988" s="32"/>
    </row>
    <row r="989">
      <c r="G989" s="32"/>
    </row>
    <row r="990">
      <c r="G990" s="32"/>
    </row>
    <row r="991">
      <c r="G991" s="32"/>
    </row>
    <row r="992">
      <c r="G992" s="32"/>
    </row>
    <row r="993">
      <c r="G993" s="32"/>
    </row>
    <row r="994">
      <c r="G994" s="32"/>
    </row>
    <row r="995">
      <c r="G995" s="32"/>
    </row>
    <row r="996">
      <c r="G996" s="32"/>
    </row>
    <row r="997">
      <c r="G997" s="32"/>
    </row>
    <row r="998">
      <c r="G998" s="32"/>
    </row>
    <row r="999">
      <c r="G999" s="32"/>
    </row>
    <row r="1000">
      <c r="G1000" s="32"/>
    </row>
    <row r="1001">
      <c r="G1001" s="32"/>
    </row>
    <row r="1002">
      <c r="G1002" s="32"/>
    </row>
  </sheetData>
  <hyperlinks>
    <hyperlink r:id="rId1" ref="C4"/>
    <hyperlink r:id="rId2" ref="C5"/>
    <hyperlink r:id="rId3" ref="C7"/>
    <hyperlink r:id="rId4" ref="C8"/>
    <hyperlink r:id="rId5" ref="C9"/>
    <hyperlink r:id="rId6" ref="C10"/>
    <hyperlink r:id="rId7" ref="C11"/>
    <hyperlink r:id="rId8" ref="C12"/>
    <hyperlink r:id="rId9" ref="C13"/>
    <hyperlink r:id="rId10" ref="C14"/>
    <hyperlink r:id="rId11" ref="C15"/>
    <hyperlink r:id="rId12" ref="C16"/>
    <hyperlink r:id="rId13" ref="C17"/>
    <hyperlink r:id="rId14" ref="C18"/>
    <hyperlink r:id="rId15" ref="C19"/>
    <hyperlink r:id="rId16" ref="C22"/>
    <hyperlink r:id="rId17" ref="C26"/>
    <hyperlink r:id="rId18" ref="C27"/>
    <hyperlink r:id="rId19" ref="C28"/>
    <hyperlink r:id="rId20" ref="C31"/>
    <hyperlink r:id="rId21" ref="C32"/>
    <hyperlink r:id="rId22" ref="C37"/>
    <hyperlink r:id="rId23" ref="C38"/>
    <hyperlink r:id="rId24" ref="C39"/>
    <hyperlink r:id="rId25" ref="C40"/>
    <hyperlink r:id="rId26" ref="C41"/>
    <hyperlink r:id="rId27" ref="C42"/>
    <hyperlink r:id="rId28" ref="C43"/>
    <hyperlink r:id="rId29" ref="C44"/>
    <hyperlink r:id="rId30" ref="C46"/>
    <hyperlink r:id="rId31" ref="C47"/>
    <hyperlink r:id="rId32" ref="C48"/>
    <hyperlink r:id="rId33" ref="C49"/>
    <hyperlink r:id="rId34" ref="C50"/>
    <hyperlink r:id="rId35" ref="C51"/>
    <hyperlink r:id="rId36" ref="C52"/>
    <hyperlink r:id="rId37" ref="C53"/>
    <hyperlink r:id="rId38" ref="C54"/>
    <hyperlink r:id="rId39" ref="C58"/>
    <hyperlink r:id="rId40" ref="C59"/>
    <hyperlink r:id="rId41" ref="C67"/>
    <hyperlink r:id="rId42" ref="C68"/>
    <hyperlink r:id="rId43" ref="C81"/>
    <hyperlink r:id="rId44" ref="C82"/>
  </hyperlinks>
  <drawing r:id="rId45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88"/>
    <col customWidth="1" min="2" max="2" width="19.75"/>
  </cols>
  <sheetData>
    <row r="1">
      <c r="F1" s="11"/>
    </row>
    <row r="2">
      <c r="D2" s="12"/>
      <c r="E2" s="12"/>
      <c r="F2" s="13"/>
      <c r="G2" s="38">
        <f>sum(G5:G6)</f>
        <v>6046</v>
      </c>
    </row>
    <row r="3">
      <c r="B3" s="2" t="s">
        <v>846</v>
      </c>
      <c r="D3" s="14" t="s">
        <v>43</v>
      </c>
      <c r="E3" s="14" t="s">
        <v>847</v>
      </c>
      <c r="F3" s="15" t="s">
        <v>47</v>
      </c>
      <c r="G3" s="14" t="s">
        <v>848</v>
      </c>
    </row>
    <row r="4">
      <c r="A4" s="1" t="s">
        <v>849</v>
      </c>
      <c r="D4" s="39"/>
      <c r="E4" s="1">
        <v>0.0</v>
      </c>
      <c r="F4" s="18">
        <v>0.0</v>
      </c>
      <c r="G4" s="3">
        <f t="shared" ref="G4:G32" si="1">E4*F4</f>
        <v>0</v>
      </c>
    </row>
    <row r="5">
      <c r="A5" s="1" t="s">
        <v>850</v>
      </c>
      <c r="B5" s="1" t="s">
        <v>851</v>
      </c>
      <c r="D5" s="19" t="s">
        <v>852</v>
      </c>
      <c r="E5" s="1">
        <v>22.0</v>
      </c>
      <c r="F5" s="13">
        <v>199.0</v>
      </c>
      <c r="G5" s="3">
        <f t="shared" si="1"/>
        <v>4378</v>
      </c>
    </row>
    <row r="6">
      <c r="A6" s="1" t="s">
        <v>853</v>
      </c>
      <c r="B6" s="1" t="s">
        <v>851</v>
      </c>
      <c r="D6" s="19" t="s">
        <v>854</v>
      </c>
      <c r="E6" s="1">
        <v>12.0</v>
      </c>
      <c r="F6" s="20">
        <v>139.0</v>
      </c>
      <c r="G6" s="3">
        <f t="shared" si="1"/>
        <v>1668</v>
      </c>
    </row>
    <row r="7">
      <c r="F7" s="20"/>
      <c r="G7" s="3">
        <f t="shared" si="1"/>
        <v>0</v>
      </c>
    </row>
    <row r="8">
      <c r="F8" s="20"/>
      <c r="G8" s="3">
        <f t="shared" si="1"/>
        <v>0</v>
      </c>
    </row>
    <row r="9">
      <c r="F9" s="20"/>
      <c r="G9" s="3">
        <f t="shared" si="1"/>
        <v>0</v>
      </c>
    </row>
    <row r="10">
      <c r="F10" s="11"/>
      <c r="G10" s="3">
        <f t="shared" si="1"/>
        <v>0</v>
      </c>
    </row>
    <row r="11">
      <c r="F11" s="11"/>
      <c r="G11" s="3">
        <f t="shared" si="1"/>
        <v>0</v>
      </c>
    </row>
    <row r="12">
      <c r="F12" s="11"/>
      <c r="G12" s="3">
        <f t="shared" si="1"/>
        <v>0</v>
      </c>
    </row>
    <row r="13">
      <c r="F13" s="11"/>
      <c r="G13" s="3">
        <f t="shared" si="1"/>
        <v>0</v>
      </c>
    </row>
    <row r="14">
      <c r="F14" s="11"/>
      <c r="G14" s="3">
        <f t="shared" si="1"/>
        <v>0</v>
      </c>
    </row>
    <row r="15">
      <c r="F15" s="20"/>
      <c r="G15" s="3">
        <f t="shared" si="1"/>
        <v>0</v>
      </c>
    </row>
    <row r="16">
      <c r="F16" s="20"/>
      <c r="G16" s="3">
        <f t="shared" si="1"/>
        <v>0</v>
      </c>
    </row>
    <row r="17">
      <c r="F17" s="20"/>
      <c r="G17" s="3">
        <f t="shared" si="1"/>
        <v>0</v>
      </c>
    </row>
    <row r="18">
      <c r="F18" s="20"/>
      <c r="G18" s="3">
        <f t="shared" si="1"/>
        <v>0</v>
      </c>
    </row>
    <row r="19">
      <c r="F19" s="20"/>
      <c r="G19" s="3">
        <f t="shared" si="1"/>
        <v>0</v>
      </c>
    </row>
    <row r="20">
      <c r="F20" s="20"/>
      <c r="G20" s="3">
        <f t="shared" si="1"/>
        <v>0</v>
      </c>
    </row>
    <row r="21">
      <c r="F21" s="11"/>
      <c r="G21" s="3">
        <f t="shared" si="1"/>
        <v>0</v>
      </c>
    </row>
    <row r="22">
      <c r="D22" s="10"/>
      <c r="E22" s="10"/>
      <c r="F22" s="21"/>
      <c r="G22" s="3">
        <f t="shared" si="1"/>
        <v>0</v>
      </c>
    </row>
    <row r="23">
      <c r="F23" s="20"/>
      <c r="G23" s="3">
        <f t="shared" si="1"/>
        <v>0</v>
      </c>
    </row>
    <row r="24">
      <c r="F24" s="20"/>
      <c r="G24" s="3">
        <f t="shared" si="1"/>
        <v>0</v>
      </c>
    </row>
    <row r="25">
      <c r="F25" s="20"/>
      <c r="G25" s="3">
        <f t="shared" si="1"/>
        <v>0</v>
      </c>
    </row>
    <row r="26">
      <c r="F26" s="20"/>
      <c r="G26" s="3">
        <f t="shared" si="1"/>
        <v>0</v>
      </c>
    </row>
    <row r="27">
      <c r="F27" s="11"/>
      <c r="G27" s="3">
        <f t="shared" si="1"/>
        <v>0</v>
      </c>
    </row>
    <row r="28">
      <c r="F28" s="20"/>
      <c r="G28" s="3">
        <f t="shared" si="1"/>
        <v>0</v>
      </c>
    </row>
    <row r="29">
      <c r="F29" s="11"/>
      <c r="G29" s="3">
        <f t="shared" si="1"/>
        <v>0</v>
      </c>
    </row>
    <row r="30">
      <c r="D30" s="10"/>
      <c r="E30" s="10"/>
      <c r="F30" s="21"/>
      <c r="G30" s="3">
        <f t="shared" si="1"/>
        <v>0</v>
      </c>
    </row>
    <row r="31">
      <c r="F31" s="11"/>
      <c r="G31" s="3">
        <f t="shared" si="1"/>
        <v>0</v>
      </c>
    </row>
    <row r="32">
      <c r="F32" s="11"/>
      <c r="G32" s="3">
        <f t="shared" si="1"/>
        <v>0</v>
      </c>
    </row>
    <row r="33">
      <c r="F33" s="11"/>
    </row>
    <row r="34">
      <c r="F34" s="11"/>
    </row>
    <row r="35">
      <c r="F35" s="11"/>
    </row>
    <row r="36">
      <c r="F36" s="11"/>
    </row>
    <row r="37">
      <c r="F37" s="11"/>
    </row>
    <row r="38">
      <c r="F38" s="11"/>
    </row>
    <row r="39">
      <c r="F39" s="11"/>
    </row>
    <row r="40">
      <c r="F40" s="11"/>
    </row>
    <row r="41">
      <c r="F41" s="11"/>
    </row>
    <row r="42">
      <c r="F42" s="11"/>
    </row>
    <row r="43">
      <c r="F43" s="11"/>
    </row>
    <row r="44">
      <c r="F44" s="11"/>
    </row>
    <row r="45">
      <c r="F45" s="11"/>
    </row>
    <row r="46">
      <c r="F46" s="11"/>
    </row>
    <row r="47">
      <c r="F47" s="11"/>
    </row>
    <row r="48">
      <c r="F48" s="11"/>
    </row>
    <row r="49">
      <c r="F49" s="11"/>
    </row>
    <row r="50">
      <c r="F50" s="11"/>
    </row>
    <row r="51">
      <c r="F51" s="11"/>
    </row>
    <row r="52">
      <c r="F52" s="11"/>
    </row>
    <row r="53">
      <c r="F53" s="11"/>
    </row>
    <row r="54">
      <c r="F54" s="11"/>
    </row>
    <row r="55">
      <c r="F55" s="11"/>
    </row>
    <row r="56">
      <c r="F56" s="11"/>
    </row>
    <row r="57">
      <c r="F57" s="11"/>
    </row>
    <row r="58">
      <c r="F58" s="11"/>
    </row>
    <row r="59">
      <c r="F59" s="11"/>
    </row>
    <row r="60">
      <c r="F60" s="11"/>
    </row>
    <row r="61">
      <c r="F61" s="11"/>
    </row>
    <row r="62">
      <c r="F62" s="11"/>
    </row>
    <row r="63">
      <c r="F63" s="11"/>
    </row>
    <row r="64">
      <c r="F64" s="11"/>
    </row>
    <row r="65">
      <c r="F65" s="11"/>
    </row>
    <row r="66">
      <c r="F66" s="11"/>
    </row>
    <row r="67">
      <c r="F67" s="11"/>
    </row>
    <row r="68">
      <c r="F68" s="11"/>
    </row>
    <row r="69">
      <c r="F69" s="11"/>
    </row>
    <row r="70">
      <c r="F70" s="11"/>
    </row>
    <row r="71">
      <c r="F71" s="11"/>
    </row>
    <row r="72">
      <c r="F72" s="11"/>
    </row>
    <row r="73">
      <c r="F73" s="11"/>
    </row>
    <row r="74">
      <c r="F74" s="11"/>
    </row>
    <row r="75">
      <c r="F75" s="11"/>
    </row>
    <row r="76">
      <c r="F76" s="11"/>
    </row>
    <row r="77">
      <c r="F77" s="11"/>
    </row>
    <row r="78">
      <c r="F78" s="11"/>
    </row>
    <row r="79">
      <c r="F79" s="11"/>
    </row>
    <row r="80">
      <c r="F80" s="11"/>
    </row>
    <row r="81">
      <c r="F81" s="11"/>
    </row>
    <row r="82">
      <c r="F82" s="11"/>
    </row>
    <row r="83">
      <c r="F83" s="11"/>
    </row>
    <row r="84">
      <c r="F84" s="11"/>
    </row>
    <row r="85">
      <c r="F85" s="11"/>
    </row>
    <row r="86">
      <c r="F86" s="11"/>
    </row>
    <row r="87">
      <c r="F87" s="11"/>
    </row>
    <row r="88">
      <c r="F88" s="11"/>
    </row>
    <row r="89">
      <c r="F89" s="11"/>
    </row>
    <row r="90">
      <c r="F90" s="11"/>
    </row>
    <row r="91">
      <c r="F91" s="11"/>
    </row>
    <row r="92">
      <c r="F92" s="11"/>
    </row>
    <row r="93">
      <c r="F93" s="11"/>
    </row>
    <row r="94">
      <c r="F94" s="11"/>
    </row>
    <row r="95">
      <c r="F95" s="11"/>
    </row>
    <row r="96">
      <c r="F96" s="11"/>
    </row>
    <row r="97">
      <c r="F97" s="11"/>
    </row>
    <row r="98">
      <c r="F98" s="11"/>
    </row>
    <row r="99">
      <c r="F99" s="11"/>
    </row>
    <row r="100">
      <c r="F100" s="11"/>
    </row>
    <row r="101">
      <c r="F101" s="11"/>
    </row>
    <row r="102">
      <c r="F102" s="11"/>
    </row>
    <row r="103">
      <c r="F103" s="11"/>
    </row>
    <row r="104">
      <c r="F104" s="11"/>
    </row>
    <row r="105">
      <c r="F105" s="11"/>
    </row>
    <row r="106">
      <c r="F106" s="11"/>
    </row>
    <row r="107">
      <c r="F107" s="11"/>
    </row>
    <row r="108">
      <c r="F108" s="11"/>
    </row>
    <row r="109">
      <c r="F109" s="11"/>
    </row>
    <row r="110">
      <c r="F110" s="11"/>
    </row>
    <row r="111">
      <c r="F111" s="11"/>
    </row>
    <row r="112">
      <c r="F112" s="11"/>
    </row>
    <row r="113">
      <c r="F113" s="11"/>
    </row>
    <row r="114">
      <c r="F114" s="11"/>
    </row>
    <row r="115">
      <c r="F115" s="11"/>
    </row>
    <row r="116">
      <c r="F116" s="11"/>
    </row>
    <row r="117">
      <c r="F117" s="11"/>
    </row>
    <row r="118">
      <c r="F118" s="11"/>
    </row>
    <row r="119">
      <c r="F119" s="11"/>
    </row>
    <row r="120">
      <c r="F120" s="11"/>
    </row>
    <row r="121">
      <c r="F121" s="11"/>
    </row>
    <row r="122">
      <c r="F122" s="11"/>
    </row>
    <row r="123">
      <c r="F123" s="11"/>
    </row>
    <row r="124">
      <c r="F124" s="11"/>
    </row>
    <row r="125">
      <c r="F125" s="11"/>
    </row>
    <row r="126">
      <c r="F126" s="11"/>
    </row>
    <row r="127">
      <c r="F127" s="11"/>
    </row>
    <row r="128">
      <c r="F128" s="11"/>
    </row>
    <row r="129">
      <c r="F129" s="11"/>
    </row>
    <row r="130">
      <c r="F130" s="11"/>
    </row>
    <row r="131">
      <c r="F131" s="11"/>
    </row>
    <row r="132">
      <c r="F132" s="11"/>
    </row>
    <row r="133">
      <c r="F133" s="11"/>
    </row>
    <row r="134">
      <c r="F134" s="11"/>
    </row>
    <row r="135">
      <c r="F135" s="11"/>
    </row>
    <row r="136">
      <c r="F136" s="11"/>
    </row>
    <row r="137">
      <c r="F137" s="11"/>
    </row>
    <row r="138">
      <c r="F138" s="11"/>
    </row>
    <row r="139">
      <c r="F139" s="11"/>
    </row>
    <row r="140">
      <c r="F140" s="11"/>
    </row>
    <row r="141">
      <c r="F141" s="11"/>
    </row>
    <row r="142">
      <c r="F142" s="11"/>
    </row>
    <row r="143">
      <c r="F143" s="11"/>
    </row>
    <row r="144">
      <c r="F144" s="11"/>
    </row>
    <row r="145">
      <c r="F145" s="11"/>
    </row>
    <row r="146">
      <c r="F146" s="11"/>
    </row>
    <row r="147">
      <c r="F147" s="11"/>
    </row>
    <row r="148">
      <c r="F148" s="11"/>
    </row>
    <row r="149">
      <c r="F149" s="11"/>
    </row>
    <row r="150">
      <c r="F150" s="11"/>
    </row>
    <row r="151">
      <c r="F151" s="11"/>
    </row>
    <row r="152">
      <c r="F152" s="11"/>
    </row>
    <row r="153">
      <c r="F153" s="11"/>
    </row>
    <row r="154">
      <c r="F154" s="11"/>
    </row>
    <row r="155">
      <c r="F155" s="11"/>
    </row>
    <row r="156">
      <c r="F156" s="11"/>
    </row>
    <row r="157">
      <c r="F157" s="11"/>
    </row>
    <row r="158">
      <c r="F158" s="11"/>
    </row>
    <row r="159">
      <c r="F159" s="11"/>
    </row>
    <row r="160">
      <c r="F160" s="11"/>
    </row>
    <row r="161">
      <c r="F161" s="11"/>
    </row>
    <row r="162">
      <c r="F162" s="11"/>
    </row>
    <row r="163">
      <c r="F163" s="11"/>
    </row>
    <row r="164">
      <c r="F164" s="11"/>
    </row>
    <row r="165">
      <c r="F165" s="11"/>
    </row>
    <row r="166">
      <c r="F166" s="11"/>
    </row>
    <row r="167">
      <c r="F167" s="11"/>
    </row>
    <row r="168">
      <c r="F168" s="11"/>
    </row>
    <row r="169">
      <c r="F169" s="11"/>
    </row>
    <row r="170">
      <c r="F170" s="11"/>
    </row>
    <row r="171">
      <c r="F171" s="11"/>
    </row>
    <row r="172">
      <c r="F172" s="11"/>
    </row>
    <row r="173">
      <c r="F173" s="11"/>
    </row>
    <row r="174">
      <c r="F174" s="11"/>
    </row>
    <row r="175">
      <c r="F175" s="11"/>
    </row>
    <row r="176">
      <c r="F176" s="11"/>
    </row>
    <row r="177">
      <c r="F177" s="11"/>
    </row>
    <row r="178">
      <c r="F178" s="11"/>
    </row>
    <row r="179">
      <c r="F179" s="11"/>
    </row>
    <row r="180">
      <c r="F180" s="11"/>
    </row>
    <row r="181">
      <c r="F181" s="11"/>
    </row>
    <row r="182">
      <c r="F182" s="11"/>
    </row>
    <row r="183">
      <c r="F183" s="11"/>
    </row>
    <row r="184">
      <c r="F184" s="11"/>
    </row>
    <row r="185">
      <c r="F185" s="11"/>
    </row>
    <row r="186">
      <c r="F186" s="11"/>
    </row>
    <row r="187">
      <c r="F187" s="11"/>
    </row>
    <row r="188">
      <c r="F188" s="11"/>
    </row>
    <row r="189">
      <c r="F189" s="11"/>
    </row>
    <row r="190">
      <c r="F190" s="11"/>
    </row>
    <row r="191">
      <c r="F191" s="11"/>
    </row>
    <row r="192">
      <c r="F192" s="11"/>
    </row>
    <row r="193">
      <c r="F193" s="11"/>
    </row>
    <row r="194">
      <c r="F194" s="11"/>
    </row>
    <row r="195">
      <c r="F195" s="11"/>
    </row>
    <row r="196">
      <c r="F196" s="11"/>
    </row>
    <row r="197">
      <c r="F197" s="11"/>
    </row>
    <row r="198">
      <c r="F198" s="11"/>
    </row>
    <row r="199">
      <c r="F199" s="11"/>
    </row>
    <row r="200">
      <c r="F200" s="11"/>
    </row>
    <row r="201">
      <c r="F201" s="11"/>
    </row>
    <row r="202">
      <c r="F202" s="11"/>
    </row>
    <row r="203">
      <c r="F203" s="11"/>
    </row>
    <row r="204">
      <c r="F204" s="11"/>
    </row>
    <row r="205">
      <c r="F205" s="11"/>
    </row>
    <row r="206">
      <c r="F206" s="11"/>
    </row>
    <row r="207">
      <c r="F207" s="11"/>
    </row>
    <row r="208">
      <c r="F208" s="11"/>
    </row>
    <row r="209">
      <c r="F209" s="11"/>
    </row>
    <row r="210">
      <c r="F210" s="11"/>
    </row>
    <row r="211">
      <c r="F211" s="11"/>
    </row>
    <row r="212">
      <c r="F212" s="11"/>
    </row>
    <row r="213">
      <c r="F213" s="11"/>
    </row>
    <row r="214">
      <c r="F214" s="11"/>
    </row>
    <row r="215">
      <c r="F215" s="11"/>
    </row>
    <row r="216">
      <c r="F216" s="11"/>
    </row>
    <row r="217">
      <c r="F217" s="11"/>
    </row>
    <row r="218">
      <c r="F218" s="11"/>
    </row>
    <row r="219">
      <c r="F219" s="11"/>
    </row>
    <row r="220">
      <c r="F220" s="11"/>
    </row>
    <row r="221">
      <c r="F221" s="11"/>
    </row>
    <row r="222">
      <c r="F222" s="11"/>
    </row>
    <row r="223">
      <c r="F223" s="11"/>
    </row>
    <row r="224">
      <c r="F224" s="11"/>
    </row>
    <row r="225">
      <c r="F225" s="11"/>
    </row>
    <row r="226">
      <c r="F226" s="11"/>
    </row>
    <row r="227">
      <c r="F227" s="11"/>
    </row>
    <row r="228">
      <c r="F228" s="11"/>
    </row>
    <row r="229">
      <c r="F229" s="11"/>
    </row>
    <row r="230">
      <c r="F230" s="11"/>
    </row>
    <row r="231">
      <c r="F231" s="11"/>
    </row>
    <row r="232">
      <c r="F232" s="11"/>
    </row>
    <row r="233">
      <c r="F233" s="11"/>
    </row>
    <row r="234">
      <c r="F234" s="11"/>
    </row>
    <row r="235">
      <c r="F235" s="11"/>
    </row>
    <row r="236">
      <c r="F236" s="11"/>
    </row>
    <row r="237">
      <c r="F237" s="11"/>
    </row>
    <row r="238">
      <c r="F238" s="11"/>
    </row>
    <row r="239">
      <c r="F239" s="11"/>
    </row>
    <row r="240">
      <c r="F240" s="11"/>
    </row>
    <row r="241">
      <c r="F241" s="11"/>
    </row>
    <row r="242">
      <c r="F242" s="11"/>
    </row>
    <row r="243">
      <c r="F243" s="11"/>
    </row>
    <row r="244">
      <c r="F244" s="11"/>
    </row>
    <row r="245">
      <c r="F245" s="11"/>
    </row>
    <row r="246">
      <c r="F246" s="11"/>
    </row>
    <row r="247">
      <c r="F247" s="11"/>
    </row>
    <row r="248">
      <c r="F248" s="11"/>
    </row>
    <row r="249">
      <c r="F249" s="11"/>
    </row>
    <row r="250">
      <c r="F250" s="11"/>
    </row>
    <row r="251">
      <c r="F251" s="11"/>
    </row>
    <row r="252">
      <c r="F252" s="11"/>
    </row>
    <row r="253">
      <c r="F253" s="11"/>
    </row>
    <row r="254">
      <c r="F254" s="11"/>
    </row>
    <row r="255">
      <c r="F255" s="11"/>
    </row>
    <row r="256">
      <c r="F256" s="11"/>
    </row>
    <row r="257">
      <c r="F257" s="11"/>
    </row>
    <row r="258">
      <c r="F258" s="11"/>
    </row>
    <row r="259">
      <c r="F259" s="11"/>
    </row>
    <row r="260">
      <c r="F260" s="11"/>
    </row>
    <row r="261">
      <c r="F261" s="11"/>
    </row>
    <row r="262">
      <c r="F262" s="11"/>
    </row>
    <row r="263">
      <c r="F263" s="11"/>
    </row>
    <row r="264">
      <c r="F264" s="11"/>
    </row>
    <row r="265">
      <c r="F265" s="11"/>
    </row>
    <row r="266">
      <c r="F266" s="11"/>
    </row>
    <row r="267">
      <c r="F267" s="11"/>
    </row>
    <row r="268">
      <c r="F268" s="11"/>
    </row>
    <row r="269">
      <c r="F269" s="11"/>
    </row>
    <row r="270">
      <c r="F270" s="11"/>
    </row>
    <row r="271">
      <c r="F271" s="11"/>
    </row>
    <row r="272">
      <c r="F272" s="11"/>
    </row>
    <row r="273">
      <c r="F273" s="11"/>
    </row>
    <row r="274">
      <c r="F274" s="11"/>
    </row>
    <row r="275">
      <c r="F275" s="11"/>
    </row>
    <row r="276">
      <c r="F276" s="11"/>
    </row>
    <row r="277">
      <c r="F277" s="11"/>
    </row>
    <row r="278">
      <c r="F278" s="11"/>
    </row>
    <row r="279">
      <c r="F279" s="11"/>
    </row>
    <row r="280">
      <c r="F280" s="11"/>
    </row>
    <row r="281">
      <c r="F281" s="11"/>
    </row>
    <row r="282">
      <c r="F282" s="11"/>
    </row>
    <row r="283">
      <c r="F283" s="11"/>
    </row>
    <row r="284">
      <c r="F284" s="11"/>
    </row>
    <row r="285">
      <c r="F285" s="11"/>
    </row>
    <row r="286">
      <c r="F286" s="11"/>
    </row>
    <row r="287">
      <c r="F287" s="11"/>
    </row>
    <row r="288">
      <c r="F288" s="11"/>
    </row>
    <row r="289">
      <c r="F289" s="11"/>
    </row>
    <row r="290">
      <c r="F290" s="11"/>
    </row>
    <row r="291">
      <c r="F291" s="11"/>
    </row>
    <row r="292">
      <c r="F292" s="11"/>
    </row>
    <row r="293">
      <c r="F293" s="11"/>
    </row>
    <row r="294">
      <c r="F294" s="11"/>
    </row>
    <row r="295">
      <c r="F295" s="11"/>
    </row>
    <row r="296">
      <c r="F296" s="11"/>
    </row>
    <row r="297">
      <c r="F297" s="11"/>
    </row>
    <row r="298">
      <c r="F298" s="11"/>
    </row>
    <row r="299">
      <c r="F299" s="11"/>
    </row>
    <row r="300">
      <c r="F300" s="11"/>
    </row>
    <row r="301">
      <c r="F301" s="11"/>
    </row>
    <row r="302">
      <c r="F302" s="11"/>
    </row>
    <row r="303">
      <c r="F303" s="11"/>
    </row>
    <row r="304">
      <c r="F304" s="11"/>
    </row>
    <row r="305">
      <c r="F305" s="11"/>
    </row>
    <row r="306">
      <c r="F306" s="11"/>
    </row>
    <row r="307">
      <c r="F307" s="11"/>
    </row>
    <row r="308">
      <c r="F308" s="11"/>
    </row>
    <row r="309">
      <c r="F309" s="11"/>
    </row>
    <row r="310">
      <c r="F310" s="11"/>
    </row>
    <row r="311">
      <c r="F311" s="11"/>
    </row>
    <row r="312">
      <c r="F312" s="11"/>
    </row>
    <row r="313">
      <c r="F313" s="11"/>
    </row>
    <row r="314">
      <c r="F314" s="11"/>
    </row>
    <row r="315">
      <c r="F315" s="11"/>
    </row>
    <row r="316">
      <c r="F316" s="11"/>
    </row>
    <row r="317">
      <c r="F317" s="11"/>
    </row>
    <row r="318">
      <c r="F318" s="11"/>
    </row>
    <row r="319">
      <c r="F319" s="11"/>
    </row>
    <row r="320">
      <c r="F320" s="11"/>
    </row>
    <row r="321">
      <c r="F321" s="11"/>
    </row>
    <row r="322">
      <c r="F322" s="11"/>
    </row>
    <row r="323">
      <c r="F323" s="11"/>
    </row>
    <row r="324">
      <c r="F324" s="11"/>
    </row>
    <row r="325">
      <c r="F325" s="11"/>
    </row>
    <row r="326">
      <c r="F326" s="11"/>
    </row>
    <row r="327">
      <c r="F327" s="11"/>
    </row>
    <row r="328">
      <c r="F328" s="11"/>
    </row>
    <row r="329">
      <c r="F329" s="11"/>
    </row>
    <row r="330">
      <c r="F330" s="11"/>
    </row>
    <row r="331">
      <c r="F331" s="11"/>
    </row>
    <row r="332">
      <c r="F332" s="11"/>
    </row>
    <row r="333">
      <c r="F333" s="11"/>
    </row>
    <row r="334">
      <c r="F334" s="11"/>
    </row>
    <row r="335">
      <c r="F335" s="11"/>
    </row>
    <row r="336">
      <c r="F336" s="11"/>
    </row>
    <row r="337">
      <c r="F337" s="11"/>
    </row>
    <row r="338">
      <c r="F338" s="11"/>
    </row>
    <row r="339">
      <c r="F339" s="11"/>
    </row>
    <row r="340">
      <c r="F340" s="11"/>
    </row>
    <row r="341">
      <c r="F341" s="11"/>
    </row>
    <row r="342">
      <c r="F342" s="11"/>
    </row>
    <row r="343">
      <c r="F343" s="11"/>
    </row>
    <row r="344">
      <c r="F344" s="11"/>
    </row>
    <row r="345">
      <c r="F345" s="11"/>
    </row>
    <row r="346">
      <c r="F346" s="11"/>
    </row>
    <row r="347">
      <c r="F347" s="11"/>
    </row>
    <row r="348">
      <c r="F348" s="11"/>
    </row>
    <row r="349">
      <c r="F349" s="11"/>
    </row>
    <row r="350">
      <c r="F350" s="11"/>
    </row>
    <row r="351">
      <c r="F351" s="11"/>
    </row>
    <row r="352">
      <c r="F352" s="11"/>
    </row>
    <row r="353">
      <c r="F353" s="11"/>
    </row>
    <row r="354">
      <c r="F354" s="11"/>
    </row>
    <row r="355">
      <c r="F355" s="11"/>
    </row>
    <row r="356">
      <c r="F356" s="11"/>
    </row>
    <row r="357">
      <c r="F357" s="11"/>
    </row>
    <row r="358">
      <c r="F358" s="11"/>
    </row>
    <row r="359">
      <c r="F359" s="11"/>
    </row>
    <row r="360">
      <c r="F360" s="11"/>
    </row>
    <row r="361">
      <c r="F361" s="11"/>
    </row>
    <row r="362">
      <c r="F362" s="11"/>
    </row>
    <row r="363">
      <c r="F363" s="11"/>
    </row>
    <row r="364">
      <c r="F364" s="11"/>
    </row>
    <row r="365">
      <c r="F365" s="11"/>
    </row>
    <row r="366">
      <c r="F366" s="11"/>
    </row>
    <row r="367">
      <c r="F367" s="11"/>
    </row>
    <row r="368">
      <c r="F368" s="11"/>
    </row>
    <row r="369">
      <c r="F369" s="11"/>
    </row>
    <row r="370">
      <c r="F370" s="11"/>
    </row>
    <row r="371">
      <c r="F371" s="11"/>
    </row>
    <row r="372">
      <c r="F372" s="11"/>
    </row>
    <row r="373">
      <c r="F373" s="11"/>
    </row>
    <row r="374">
      <c r="F374" s="11"/>
    </row>
    <row r="375">
      <c r="F375" s="11"/>
    </row>
    <row r="376">
      <c r="F376" s="11"/>
    </row>
    <row r="377">
      <c r="F377" s="11"/>
    </row>
    <row r="378">
      <c r="F378" s="11"/>
    </row>
    <row r="379">
      <c r="F379" s="11"/>
    </row>
    <row r="380">
      <c r="F380" s="11"/>
    </row>
    <row r="381">
      <c r="F381" s="11"/>
    </row>
    <row r="382">
      <c r="F382" s="11"/>
    </row>
    <row r="383">
      <c r="F383" s="11"/>
    </row>
    <row r="384">
      <c r="F384" s="11"/>
    </row>
    <row r="385">
      <c r="F385" s="11"/>
    </row>
    <row r="386">
      <c r="F386" s="11"/>
    </row>
    <row r="387">
      <c r="F387" s="11"/>
    </row>
    <row r="388">
      <c r="F388" s="11"/>
    </row>
    <row r="389">
      <c r="F389" s="11"/>
    </row>
    <row r="390">
      <c r="F390" s="11"/>
    </row>
    <row r="391">
      <c r="F391" s="11"/>
    </row>
    <row r="392">
      <c r="F392" s="11"/>
    </row>
    <row r="393">
      <c r="F393" s="11"/>
    </row>
    <row r="394">
      <c r="F394" s="11"/>
    </row>
    <row r="395">
      <c r="F395" s="11"/>
    </row>
    <row r="396">
      <c r="F396" s="11"/>
    </row>
    <row r="397">
      <c r="F397" s="11"/>
    </row>
    <row r="398">
      <c r="F398" s="11"/>
    </row>
    <row r="399">
      <c r="F399" s="11"/>
    </row>
    <row r="400">
      <c r="F400" s="11"/>
    </row>
    <row r="401">
      <c r="F401" s="11"/>
    </row>
    <row r="402">
      <c r="F402" s="11"/>
    </row>
    <row r="403">
      <c r="F403" s="11"/>
    </row>
    <row r="404">
      <c r="F404" s="11"/>
    </row>
    <row r="405">
      <c r="F405" s="11"/>
    </row>
    <row r="406">
      <c r="F406" s="11"/>
    </row>
    <row r="407">
      <c r="F407" s="11"/>
    </row>
    <row r="408">
      <c r="F408" s="11"/>
    </row>
    <row r="409">
      <c r="F409" s="11"/>
    </row>
    <row r="410">
      <c r="F410" s="11"/>
    </row>
    <row r="411">
      <c r="F411" s="11"/>
    </row>
    <row r="412">
      <c r="F412" s="11"/>
    </row>
    <row r="413">
      <c r="F413" s="11"/>
    </row>
    <row r="414">
      <c r="F414" s="11"/>
    </row>
    <row r="415">
      <c r="F415" s="11"/>
    </row>
    <row r="416">
      <c r="F416" s="11"/>
    </row>
    <row r="417">
      <c r="F417" s="11"/>
    </row>
    <row r="418">
      <c r="F418" s="11"/>
    </row>
    <row r="419">
      <c r="F419" s="11"/>
    </row>
    <row r="420">
      <c r="F420" s="11"/>
    </row>
    <row r="421">
      <c r="F421" s="11"/>
    </row>
    <row r="422">
      <c r="F422" s="11"/>
    </row>
    <row r="423">
      <c r="F423" s="11"/>
    </row>
    <row r="424">
      <c r="F424" s="11"/>
    </row>
    <row r="425">
      <c r="F425" s="11"/>
    </row>
    <row r="426">
      <c r="F426" s="11"/>
    </row>
    <row r="427">
      <c r="F427" s="11"/>
    </row>
    <row r="428">
      <c r="F428" s="11"/>
    </row>
    <row r="429">
      <c r="F429" s="11"/>
    </row>
    <row r="430">
      <c r="F430" s="11"/>
    </row>
    <row r="431">
      <c r="F431" s="11"/>
    </row>
    <row r="432">
      <c r="F432" s="11"/>
    </row>
    <row r="433">
      <c r="F433" s="11"/>
    </row>
    <row r="434">
      <c r="F434" s="11"/>
    </row>
    <row r="435">
      <c r="F435" s="11"/>
    </row>
    <row r="436">
      <c r="F436" s="11"/>
    </row>
    <row r="437">
      <c r="F437" s="11"/>
    </row>
    <row r="438">
      <c r="F438" s="11"/>
    </row>
    <row r="439">
      <c r="F439" s="11"/>
    </row>
    <row r="440">
      <c r="F440" s="11"/>
    </row>
    <row r="441">
      <c r="F441" s="11"/>
    </row>
    <row r="442">
      <c r="F442" s="11"/>
    </row>
    <row r="443">
      <c r="F443" s="11"/>
    </row>
    <row r="444">
      <c r="F444" s="11"/>
    </row>
    <row r="445">
      <c r="F445" s="11"/>
    </row>
    <row r="446">
      <c r="F446" s="11"/>
    </row>
    <row r="447">
      <c r="F447" s="11"/>
    </row>
    <row r="448">
      <c r="F448" s="11"/>
    </row>
    <row r="449">
      <c r="F449" s="11"/>
    </row>
    <row r="450">
      <c r="F450" s="11"/>
    </row>
    <row r="451">
      <c r="F451" s="11"/>
    </row>
    <row r="452">
      <c r="F452" s="11"/>
    </row>
    <row r="453">
      <c r="F453" s="11"/>
    </row>
    <row r="454">
      <c r="F454" s="11"/>
    </row>
    <row r="455">
      <c r="F455" s="11"/>
    </row>
    <row r="456">
      <c r="F456" s="11"/>
    </row>
    <row r="457">
      <c r="F457" s="11"/>
    </row>
    <row r="458">
      <c r="F458" s="11"/>
    </row>
    <row r="459">
      <c r="F459" s="11"/>
    </row>
    <row r="460">
      <c r="F460" s="11"/>
    </row>
    <row r="461">
      <c r="F461" s="11"/>
    </row>
    <row r="462">
      <c r="F462" s="11"/>
    </row>
    <row r="463">
      <c r="F463" s="11"/>
    </row>
    <row r="464">
      <c r="F464" s="11"/>
    </row>
    <row r="465">
      <c r="F465" s="11"/>
    </row>
    <row r="466">
      <c r="F466" s="11"/>
    </row>
    <row r="467">
      <c r="F467" s="11"/>
    </row>
    <row r="468">
      <c r="F468" s="11"/>
    </row>
    <row r="469">
      <c r="F469" s="11"/>
    </row>
    <row r="470">
      <c r="F470" s="11"/>
    </row>
    <row r="471">
      <c r="F471" s="11"/>
    </row>
    <row r="472">
      <c r="F472" s="11"/>
    </row>
    <row r="473">
      <c r="F473" s="11"/>
    </row>
    <row r="474">
      <c r="F474" s="11"/>
    </row>
    <row r="475">
      <c r="F475" s="11"/>
    </row>
    <row r="476">
      <c r="F476" s="11"/>
    </row>
    <row r="477">
      <c r="F477" s="11"/>
    </row>
    <row r="478">
      <c r="F478" s="11"/>
    </row>
    <row r="479">
      <c r="F479" s="11"/>
    </row>
    <row r="480">
      <c r="F480" s="11"/>
    </row>
    <row r="481">
      <c r="F481" s="11"/>
    </row>
    <row r="482">
      <c r="F482" s="11"/>
    </row>
    <row r="483">
      <c r="F483" s="11"/>
    </row>
    <row r="484">
      <c r="F484" s="11"/>
    </row>
    <row r="485">
      <c r="F485" s="11"/>
    </row>
    <row r="486">
      <c r="F486" s="11"/>
    </row>
    <row r="487">
      <c r="F487" s="11"/>
    </row>
    <row r="488">
      <c r="F488" s="11"/>
    </row>
    <row r="489">
      <c r="F489" s="11"/>
    </row>
    <row r="490">
      <c r="F490" s="11"/>
    </row>
    <row r="491">
      <c r="F491" s="11"/>
    </row>
    <row r="492">
      <c r="F492" s="11"/>
    </row>
    <row r="493">
      <c r="F493" s="11"/>
    </row>
    <row r="494">
      <c r="F494" s="11"/>
    </row>
    <row r="495">
      <c r="F495" s="11"/>
    </row>
    <row r="496">
      <c r="F496" s="11"/>
    </row>
    <row r="497">
      <c r="F497" s="11"/>
    </row>
    <row r="498">
      <c r="F498" s="11"/>
    </row>
    <row r="499">
      <c r="F499" s="11"/>
    </row>
    <row r="500">
      <c r="F500" s="11"/>
    </row>
    <row r="501">
      <c r="F501" s="11"/>
    </row>
    <row r="502">
      <c r="F502" s="11"/>
    </row>
    <row r="503">
      <c r="F503" s="11"/>
    </row>
    <row r="504">
      <c r="F504" s="11"/>
    </row>
    <row r="505">
      <c r="F505" s="11"/>
    </row>
    <row r="506">
      <c r="F506" s="11"/>
    </row>
    <row r="507">
      <c r="F507" s="11"/>
    </row>
    <row r="508">
      <c r="F508" s="11"/>
    </row>
    <row r="509">
      <c r="F509" s="11"/>
    </row>
    <row r="510">
      <c r="F510" s="11"/>
    </row>
    <row r="511">
      <c r="F511" s="11"/>
    </row>
    <row r="512">
      <c r="F512" s="11"/>
    </row>
    <row r="513">
      <c r="F513" s="11"/>
    </row>
    <row r="514">
      <c r="F514" s="11"/>
    </row>
    <row r="515">
      <c r="F515" s="11"/>
    </row>
    <row r="516">
      <c r="F516" s="11"/>
    </row>
    <row r="517">
      <c r="F517" s="11"/>
    </row>
    <row r="518">
      <c r="F518" s="11"/>
    </row>
    <row r="519">
      <c r="F519" s="11"/>
    </row>
    <row r="520">
      <c r="F520" s="11"/>
    </row>
    <row r="521">
      <c r="F521" s="11"/>
    </row>
    <row r="522">
      <c r="F522" s="11"/>
    </row>
    <row r="523">
      <c r="F523" s="11"/>
    </row>
    <row r="524">
      <c r="F524" s="11"/>
    </row>
    <row r="525">
      <c r="F525" s="11"/>
    </row>
    <row r="526">
      <c r="F526" s="11"/>
    </row>
    <row r="527">
      <c r="F527" s="11"/>
    </row>
    <row r="528">
      <c r="F528" s="11"/>
    </row>
    <row r="529">
      <c r="F529" s="11"/>
    </row>
    <row r="530">
      <c r="F530" s="11"/>
    </row>
    <row r="531">
      <c r="F531" s="11"/>
    </row>
    <row r="532">
      <c r="F532" s="11"/>
    </row>
    <row r="533">
      <c r="F533" s="11"/>
    </row>
    <row r="534">
      <c r="F534" s="11"/>
    </row>
    <row r="535">
      <c r="F535" s="11"/>
    </row>
    <row r="536">
      <c r="F536" s="11"/>
    </row>
    <row r="537">
      <c r="F537" s="11"/>
    </row>
    <row r="538">
      <c r="F538" s="11"/>
    </row>
    <row r="539">
      <c r="F539" s="11"/>
    </row>
    <row r="540">
      <c r="F540" s="11"/>
    </row>
    <row r="541">
      <c r="F541" s="11"/>
    </row>
    <row r="542">
      <c r="F542" s="11"/>
    </row>
    <row r="543">
      <c r="F543" s="11"/>
    </row>
    <row r="544">
      <c r="F544" s="11"/>
    </row>
    <row r="545">
      <c r="F545" s="11"/>
    </row>
    <row r="546">
      <c r="F546" s="11"/>
    </row>
    <row r="547">
      <c r="F547" s="11"/>
    </row>
    <row r="548">
      <c r="F548" s="11"/>
    </row>
    <row r="549">
      <c r="F549" s="11"/>
    </row>
    <row r="550">
      <c r="F550" s="11"/>
    </row>
    <row r="551">
      <c r="F551" s="11"/>
    </row>
    <row r="552">
      <c r="F552" s="11"/>
    </row>
    <row r="553">
      <c r="F553" s="11"/>
    </row>
    <row r="554">
      <c r="F554" s="11"/>
    </row>
    <row r="555">
      <c r="F555" s="11"/>
    </row>
    <row r="556">
      <c r="F556" s="11"/>
    </row>
    <row r="557">
      <c r="F557" s="11"/>
    </row>
    <row r="558">
      <c r="F558" s="11"/>
    </row>
    <row r="559">
      <c r="F559" s="11"/>
    </row>
    <row r="560">
      <c r="F560" s="11"/>
    </row>
    <row r="561">
      <c r="F561" s="11"/>
    </row>
    <row r="562">
      <c r="F562" s="11"/>
    </row>
    <row r="563">
      <c r="F563" s="11"/>
    </row>
    <row r="564">
      <c r="F564" s="11"/>
    </row>
    <row r="565">
      <c r="F565" s="11"/>
    </row>
    <row r="566">
      <c r="F566" s="11"/>
    </row>
    <row r="567">
      <c r="F567" s="11"/>
    </row>
    <row r="568">
      <c r="F568" s="11"/>
    </row>
    <row r="569">
      <c r="F569" s="11"/>
    </row>
    <row r="570">
      <c r="F570" s="11"/>
    </row>
    <row r="571">
      <c r="F571" s="11"/>
    </row>
    <row r="572">
      <c r="F572" s="11"/>
    </row>
    <row r="573">
      <c r="F573" s="11"/>
    </row>
    <row r="574">
      <c r="F574" s="11"/>
    </row>
    <row r="575">
      <c r="F575" s="11"/>
    </row>
    <row r="576">
      <c r="F576" s="11"/>
    </row>
    <row r="577">
      <c r="F577" s="11"/>
    </row>
    <row r="578">
      <c r="F578" s="11"/>
    </row>
    <row r="579">
      <c r="F579" s="11"/>
    </row>
    <row r="580">
      <c r="F580" s="11"/>
    </row>
    <row r="581">
      <c r="F581" s="11"/>
    </row>
    <row r="582">
      <c r="F582" s="11"/>
    </row>
    <row r="583">
      <c r="F583" s="11"/>
    </row>
    <row r="584">
      <c r="F584" s="11"/>
    </row>
    <row r="585">
      <c r="F585" s="11"/>
    </row>
    <row r="586">
      <c r="F586" s="11"/>
    </row>
    <row r="587">
      <c r="F587" s="11"/>
    </row>
    <row r="588">
      <c r="F588" s="11"/>
    </row>
    <row r="589">
      <c r="F589" s="11"/>
    </row>
    <row r="590">
      <c r="F590" s="11"/>
    </row>
    <row r="591">
      <c r="F591" s="11"/>
    </row>
    <row r="592">
      <c r="F592" s="11"/>
    </row>
    <row r="593">
      <c r="F593" s="11"/>
    </row>
    <row r="594">
      <c r="F594" s="11"/>
    </row>
    <row r="595">
      <c r="F595" s="11"/>
    </row>
    <row r="596">
      <c r="F596" s="11"/>
    </row>
    <row r="597">
      <c r="F597" s="11"/>
    </row>
    <row r="598">
      <c r="F598" s="11"/>
    </row>
    <row r="599">
      <c r="F599" s="11"/>
    </row>
    <row r="600">
      <c r="F600" s="11"/>
    </row>
    <row r="601">
      <c r="F601" s="11"/>
    </row>
    <row r="602">
      <c r="F602" s="11"/>
    </row>
    <row r="603">
      <c r="F603" s="11"/>
    </row>
    <row r="604">
      <c r="F604" s="11"/>
    </row>
    <row r="605">
      <c r="F605" s="11"/>
    </row>
    <row r="606">
      <c r="F606" s="11"/>
    </row>
    <row r="607">
      <c r="F607" s="11"/>
    </row>
    <row r="608">
      <c r="F608" s="11"/>
    </row>
    <row r="609">
      <c r="F609" s="11"/>
    </row>
    <row r="610">
      <c r="F610" s="11"/>
    </row>
    <row r="611">
      <c r="F611" s="11"/>
    </row>
    <row r="612">
      <c r="F612" s="11"/>
    </row>
    <row r="613">
      <c r="F613" s="11"/>
    </row>
    <row r="614">
      <c r="F614" s="11"/>
    </row>
    <row r="615">
      <c r="F615" s="11"/>
    </row>
    <row r="616">
      <c r="F616" s="11"/>
    </row>
    <row r="617">
      <c r="F617" s="11"/>
    </row>
    <row r="618">
      <c r="F618" s="11"/>
    </row>
    <row r="619">
      <c r="F619" s="11"/>
    </row>
    <row r="620">
      <c r="F620" s="11"/>
    </row>
    <row r="621">
      <c r="F621" s="11"/>
    </row>
    <row r="622">
      <c r="F622" s="11"/>
    </row>
    <row r="623">
      <c r="F623" s="11"/>
    </row>
    <row r="624">
      <c r="F624" s="11"/>
    </row>
    <row r="625">
      <c r="F625" s="11"/>
    </row>
    <row r="626">
      <c r="F626" s="11"/>
    </row>
    <row r="627">
      <c r="F627" s="11"/>
    </row>
    <row r="628">
      <c r="F628" s="11"/>
    </row>
    <row r="629">
      <c r="F629" s="11"/>
    </row>
    <row r="630">
      <c r="F630" s="11"/>
    </row>
    <row r="631">
      <c r="F631" s="11"/>
    </row>
    <row r="632">
      <c r="F632" s="11"/>
    </row>
    <row r="633">
      <c r="F633" s="11"/>
    </row>
    <row r="634">
      <c r="F634" s="11"/>
    </row>
    <row r="635">
      <c r="F635" s="11"/>
    </row>
    <row r="636">
      <c r="F636" s="11"/>
    </row>
    <row r="637">
      <c r="F637" s="11"/>
    </row>
    <row r="638">
      <c r="F638" s="11"/>
    </row>
    <row r="639">
      <c r="F639" s="11"/>
    </row>
    <row r="640">
      <c r="F640" s="11"/>
    </row>
    <row r="641">
      <c r="F641" s="11"/>
    </row>
    <row r="642">
      <c r="F642" s="11"/>
    </row>
    <row r="643">
      <c r="F643" s="11"/>
    </row>
    <row r="644">
      <c r="F644" s="11"/>
    </row>
    <row r="645">
      <c r="F645" s="11"/>
    </row>
    <row r="646">
      <c r="F646" s="11"/>
    </row>
    <row r="647">
      <c r="F647" s="11"/>
    </row>
    <row r="648">
      <c r="F648" s="11"/>
    </row>
    <row r="649">
      <c r="F649" s="11"/>
    </row>
    <row r="650">
      <c r="F650" s="11"/>
    </row>
    <row r="651">
      <c r="F651" s="11"/>
    </row>
    <row r="652">
      <c r="F652" s="11"/>
    </row>
    <row r="653">
      <c r="F653" s="11"/>
    </row>
    <row r="654">
      <c r="F654" s="11"/>
    </row>
    <row r="655">
      <c r="F655" s="11"/>
    </row>
    <row r="656">
      <c r="F656" s="11"/>
    </row>
    <row r="657">
      <c r="F657" s="11"/>
    </row>
    <row r="658">
      <c r="F658" s="11"/>
    </row>
    <row r="659">
      <c r="F659" s="11"/>
    </row>
    <row r="660">
      <c r="F660" s="11"/>
    </row>
    <row r="661">
      <c r="F661" s="11"/>
    </row>
    <row r="662">
      <c r="F662" s="11"/>
    </row>
    <row r="663">
      <c r="F663" s="11"/>
    </row>
    <row r="664">
      <c r="F664" s="11"/>
    </row>
    <row r="665">
      <c r="F665" s="11"/>
    </row>
    <row r="666">
      <c r="F666" s="11"/>
    </row>
    <row r="667">
      <c r="F667" s="11"/>
    </row>
    <row r="668">
      <c r="F668" s="11"/>
    </row>
    <row r="669">
      <c r="F669" s="11"/>
    </row>
    <row r="670">
      <c r="F670" s="11"/>
    </row>
    <row r="671">
      <c r="F671" s="11"/>
    </row>
    <row r="672">
      <c r="F672" s="11"/>
    </row>
    <row r="673">
      <c r="F673" s="11"/>
    </row>
    <row r="674">
      <c r="F674" s="11"/>
    </row>
    <row r="675">
      <c r="F675" s="11"/>
    </row>
    <row r="676">
      <c r="F676" s="11"/>
    </row>
    <row r="677">
      <c r="F677" s="11"/>
    </row>
    <row r="678">
      <c r="F678" s="11"/>
    </row>
    <row r="679">
      <c r="F679" s="11"/>
    </row>
    <row r="680">
      <c r="F680" s="11"/>
    </row>
    <row r="681">
      <c r="F681" s="11"/>
    </row>
    <row r="682">
      <c r="F682" s="11"/>
    </row>
    <row r="683">
      <c r="F683" s="11"/>
    </row>
    <row r="684">
      <c r="F684" s="11"/>
    </row>
    <row r="685">
      <c r="F685" s="11"/>
    </row>
    <row r="686">
      <c r="F686" s="11"/>
    </row>
    <row r="687">
      <c r="F687" s="11"/>
    </row>
    <row r="688">
      <c r="F688" s="11"/>
    </row>
    <row r="689">
      <c r="F689" s="11"/>
    </row>
    <row r="690">
      <c r="F690" s="11"/>
    </row>
    <row r="691">
      <c r="F691" s="11"/>
    </row>
    <row r="692">
      <c r="F692" s="11"/>
    </row>
    <row r="693">
      <c r="F693" s="11"/>
    </row>
    <row r="694">
      <c r="F694" s="11"/>
    </row>
    <row r="695">
      <c r="F695" s="11"/>
    </row>
    <row r="696">
      <c r="F696" s="11"/>
    </row>
    <row r="697">
      <c r="F697" s="11"/>
    </row>
    <row r="698">
      <c r="F698" s="11"/>
    </row>
    <row r="699">
      <c r="F699" s="11"/>
    </row>
    <row r="700">
      <c r="F700" s="11"/>
    </row>
    <row r="701">
      <c r="F701" s="11"/>
    </row>
    <row r="702">
      <c r="F702" s="11"/>
    </row>
    <row r="703">
      <c r="F703" s="11"/>
    </row>
    <row r="704">
      <c r="F704" s="11"/>
    </row>
    <row r="705">
      <c r="F705" s="11"/>
    </row>
    <row r="706">
      <c r="F706" s="11"/>
    </row>
    <row r="707">
      <c r="F707" s="11"/>
    </row>
    <row r="708">
      <c r="F708" s="11"/>
    </row>
    <row r="709">
      <c r="F709" s="11"/>
    </row>
    <row r="710">
      <c r="F710" s="11"/>
    </row>
    <row r="711">
      <c r="F711" s="11"/>
    </row>
    <row r="712">
      <c r="F712" s="11"/>
    </row>
    <row r="713">
      <c r="F713" s="11"/>
    </row>
    <row r="714">
      <c r="F714" s="11"/>
    </row>
    <row r="715">
      <c r="F715" s="11"/>
    </row>
    <row r="716">
      <c r="F716" s="11"/>
    </row>
    <row r="717">
      <c r="F717" s="11"/>
    </row>
    <row r="718">
      <c r="F718" s="11"/>
    </row>
    <row r="719">
      <c r="F719" s="11"/>
    </row>
    <row r="720">
      <c r="F720" s="11"/>
    </row>
    <row r="721">
      <c r="F721" s="11"/>
    </row>
    <row r="722">
      <c r="F722" s="11"/>
    </row>
    <row r="723">
      <c r="F723" s="11"/>
    </row>
    <row r="724">
      <c r="F724" s="11"/>
    </row>
    <row r="725">
      <c r="F725" s="11"/>
    </row>
    <row r="726">
      <c r="F726" s="11"/>
    </row>
    <row r="727">
      <c r="F727" s="11"/>
    </row>
    <row r="728">
      <c r="F728" s="11"/>
    </row>
    <row r="729">
      <c r="F729" s="11"/>
    </row>
    <row r="730">
      <c r="F730" s="11"/>
    </row>
    <row r="731">
      <c r="F731" s="11"/>
    </row>
    <row r="732">
      <c r="F732" s="11"/>
    </row>
    <row r="733">
      <c r="F733" s="11"/>
    </row>
    <row r="734">
      <c r="F734" s="11"/>
    </row>
    <row r="735">
      <c r="F735" s="11"/>
    </row>
    <row r="736">
      <c r="F736" s="11"/>
    </row>
    <row r="737">
      <c r="F737" s="11"/>
    </row>
    <row r="738">
      <c r="F738" s="11"/>
    </row>
    <row r="739">
      <c r="F739" s="11"/>
    </row>
    <row r="740">
      <c r="F740" s="11"/>
    </row>
    <row r="741">
      <c r="F741" s="11"/>
    </row>
    <row r="742">
      <c r="F742" s="11"/>
    </row>
    <row r="743">
      <c r="F743" s="11"/>
    </row>
    <row r="744">
      <c r="F744" s="11"/>
    </row>
    <row r="745">
      <c r="F745" s="11"/>
    </row>
    <row r="746">
      <c r="F746" s="11"/>
    </row>
    <row r="747">
      <c r="F747" s="11"/>
    </row>
    <row r="748">
      <c r="F748" s="11"/>
    </row>
    <row r="749">
      <c r="F749" s="11"/>
    </row>
    <row r="750">
      <c r="F750" s="11"/>
    </row>
    <row r="751">
      <c r="F751" s="11"/>
    </row>
    <row r="752">
      <c r="F752" s="11"/>
    </row>
    <row r="753">
      <c r="F753" s="11"/>
    </row>
    <row r="754">
      <c r="F754" s="11"/>
    </row>
    <row r="755">
      <c r="F755" s="11"/>
    </row>
    <row r="756">
      <c r="F756" s="11"/>
    </row>
    <row r="757">
      <c r="F757" s="11"/>
    </row>
    <row r="758">
      <c r="F758" s="11"/>
    </row>
    <row r="759">
      <c r="F759" s="11"/>
    </row>
    <row r="760">
      <c r="F760" s="11"/>
    </row>
    <row r="761">
      <c r="F761" s="11"/>
    </row>
    <row r="762">
      <c r="F762" s="11"/>
    </row>
    <row r="763">
      <c r="F763" s="11"/>
    </row>
    <row r="764">
      <c r="F764" s="11"/>
    </row>
    <row r="765">
      <c r="F765" s="11"/>
    </row>
    <row r="766">
      <c r="F766" s="11"/>
    </row>
    <row r="767">
      <c r="F767" s="11"/>
    </row>
    <row r="768">
      <c r="F768" s="11"/>
    </row>
    <row r="769">
      <c r="F769" s="11"/>
    </row>
    <row r="770">
      <c r="F770" s="11"/>
    </row>
    <row r="771">
      <c r="F771" s="11"/>
    </row>
    <row r="772">
      <c r="F772" s="11"/>
    </row>
    <row r="773">
      <c r="F773" s="11"/>
    </row>
    <row r="774">
      <c r="F774" s="11"/>
    </row>
    <row r="775">
      <c r="F775" s="11"/>
    </row>
    <row r="776">
      <c r="F776" s="11"/>
    </row>
    <row r="777">
      <c r="F777" s="11"/>
    </row>
    <row r="778">
      <c r="F778" s="11"/>
    </row>
    <row r="779">
      <c r="F779" s="11"/>
    </row>
    <row r="780">
      <c r="F780" s="11"/>
    </row>
    <row r="781">
      <c r="F781" s="11"/>
    </row>
    <row r="782">
      <c r="F782" s="11"/>
    </row>
    <row r="783">
      <c r="F783" s="11"/>
    </row>
    <row r="784">
      <c r="F784" s="11"/>
    </row>
    <row r="785">
      <c r="F785" s="11"/>
    </row>
    <row r="786">
      <c r="F786" s="11"/>
    </row>
    <row r="787">
      <c r="F787" s="11"/>
    </row>
    <row r="788">
      <c r="F788" s="11"/>
    </row>
    <row r="789">
      <c r="F789" s="11"/>
    </row>
    <row r="790">
      <c r="F790" s="11"/>
    </row>
    <row r="791">
      <c r="F791" s="11"/>
    </row>
    <row r="792">
      <c r="F792" s="11"/>
    </row>
    <row r="793">
      <c r="F793" s="11"/>
    </row>
    <row r="794">
      <c r="F794" s="11"/>
    </row>
    <row r="795">
      <c r="F795" s="11"/>
    </row>
    <row r="796">
      <c r="F796" s="11"/>
    </row>
    <row r="797">
      <c r="F797" s="11"/>
    </row>
    <row r="798">
      <c r="F798" s="11"/>
    </row>
    <row r="799">
      <c r="F799" s="11"/>
    </row>
    <row r="800">
      <c r="F800" s="11"/>
    </row>
    <row r="801">
      <c r="F801" s="11"/>
    </row>
    <row r="802">
      <c r="F802" s="11"/>
    </row>
    <row r="803">
      <c r="F803" s="11"/>
    </row>
    <row r="804">
      <c r="F804" s="11"/>
    </row>
    <row r="805">
      <c r="F805" s="11"/>
    </row>
    <row r="806">
      <c r="F806" s="11"/>
    </row>
    <row r="807">
      <c r="F807" s="11"/>
    </row>
    <row r="808">
      <c r="F808" s="11"/>
    </row>
    <row r="809">
      <c r="F809" s="11"/>
    </row>
    <row r="810">
      <c r="F810" s="11"/>
    </row>
    <row r="811">
      <c r="F811" s="11"/>
    </row>
    <row r="812">
      <c r="F812" s="11"/>
    </row>
    <row r="813">
      <c r="F813" s="11"/>
    </row>
    <row r="814">
      <c r="F814" s="11"/>
    </row>
    <row r="815">
      <c r="F815" s="11"/>
    </row>
    <row r="816">
      <c r="F816" s="11"/>
    </row>
    <row r="817">
      <c r="F817" s="11"/>
    </row>
    <row r="818">
      <c r="F818" s="11"/>
    </row>
    <row r="819">
      <c r="F819" s="11"/>
    </row>
    <row r="820">
      <c r="F820" s="11"/>
    </row>
    <row r="821">
      <c r="F821" s="11"/>
    </row>
    <row r="822">
      <c r="F822" s="11"/>
    </row>
    <row r="823">
      <c r="F823" s="11"/>
    </row>
    <row r="824">
      <c r="F824" s="11"/>
    </row>
    <row r="825">
      <c r="F825" s="11"/>
    </row>
    <row r="826">
      <c r="F826" s="11"/>
    </row>
    <row r="827">
      <c r="F827" s="11"/>
    </row>
    <row r="828">
      <c r="F828" s="11"/>
    </row>
    <row r="829">
      <c r="F829" s="11"/>
    </row>
    <row r="830">
      <c r="F830" s="11"/>
    </row>
    <row r="831">
      <c r="F831" s="11"/>
    </row>
    <row r="832">
      <c r="F832" s="11"/>
    </row>
    <row r="833">
      <c r="F833" s="11"/>
    </row>
    <row r="834">
      <c r="F834" s="11"/>
    </row>
    <row r="835">
      <c r="F835" s="11"/>
    </row>
    <row r="836">
      <c r="F836" s="11"/>
    </row>
    <row r="837">
      <c r="F837" s="11"/>
    </row>
    <row r="838">
      <c r="F838" s="11"/>
    </row>
    <row r="839">
      <c r="F839" s="11"/>
    </row>
    <row r="840">
      <c r="F840" s="11"/>
    </row>
    <row r="841">
      <c r="F841" s="11"/>
    </row>
    <row r="842">
      <c r="F842" s="11"/>
    </row>
    <row r="843">
      <c r="F843" s="11"/>
    </row>
    <row r="844">
      <c r="F844" s="11"/>
    </row>
    <row r="845">
      <c r="F845" s="11"/>
    </row>
    <row r="846">
      <c r="F846" s="11"/>
    </row>
    <row r="847">
      <c r="F847" s="11"/>
    </row>
    <row r="848">
      <c r="F848" s="11"/>
    </row>
    <row r="849">
      <c r="F849" s="11"/>
    </row>
    <row r="850">
      <c r="F850" s="11"/>
    </row>
    <row r="851">
      <c r="F851" s="11"/>
    </row>
    <row r="852">
      <c r="F852" s="11"/>
    </row>
    <row r="853">
      <c r="F853" s="11"/>
    </row>
    <row r="854">
      <c r="F854" s="11"/>
    </row>
    <row r="855">
      <c r="F855" s="11"/>
    </row>
    <row r="856">
      <c r="F856" s="11"/>
    </row>
    <row r="857">
      <c r="F857" s="11"/>
    </row>
    <row r="858">
      <c r="F858" s="11"/>
    </row>
    <row r="859">
      <c r="F859" s="11"/>
    </row>
    <row r="860">
      <c r="F860" s="11"/>
    </row>
    <row r="861">
      <c r="F861" s="11"/>
    </row>
    <row r="862">
      <c r="F862" s="11"/>
    </row>
    <row r="863">
      <c r="F863" s="11"/>
    </row>
    <row r="864">
      <c r="F864" s="11"/>
    </row>
    <row r="865">
      <c r="F865" s="11"/>
    </row>
    <row r="866">
      <c r="F866" s="11"/>
    </row>
    <row r="867">
      <c r="F867" s="11"/>
    </row>
    <row r="868">
      <c r="F868" s="11"/>
    </row>
    <row r="869">
      <c r="F869" s="11"/>
    </row>
    <row r="870">
      <c r="F870" s="11"/>
    </row>
    <row r="871">
      <c r="F871" s="11"/>
    </row>
    <row r="872">
      <c r="F872" s="11"/>
    </row>
    <row r="873">
      <c r="F873" s="11"/>
    </row>
    <row r="874">
      <c r="F874" s="11"/>
    </row>
    <row r="875">
      <c r="F875" s="11"/>
    </row>
    <row r="876">
      <c r="F876" s="11"/>
    </row>
    <row r="877">
      <c r="F877" s="11"/>
    </row>
    <row r="878">
      <c r="F878" s="11"/>
    </row>
    <row r="879">
      <c r="F879" s="11"/>
    </row>
    <row r="880">
      <c r="F880" s="11"/>
    </row>
    <row r="881">
      <c r="F881" s="11"/>
    </row>
    <row r="882">
      <c r="F882" s="11"/>
    </row>
    <row r="883">
      <c r="F883" s="11"/>
    </row>
    <row r="884">
      <c r="F884" s="11"/>
    </row>
    <row r="885">
      <c r="F885" s="11"/>
    </row>
    <row r="886">
      <c r="F886" s="11"/>
    </row>
    <row r="887">
      <c r="F887" s="11"/>
    </row>
    <row r="888">
      <c r="F888" s="11"/>
    </row>
    <row r="889">
      <c r="F889" s="11"/>
    </row>
    <row r="890">
      <c r="F890" s="11"/>
    </row>
    <row r="891">
      <c r="F891" s="11"/>
    </row>
    <row r="892">
      <c r="F892" s="11"/>
    </row>
    <row r="893">
      <c r="F893" s="11"/>
    </row>
    <row r="894">
      <c r="F894" s="11"/>
    </row>
    <row r="895">
      <c r="F895" s="11"/>
    </row>
    <row r="896">
      <c r="F896" s="11"/>
    </row>
    <row r="897">
      <c r="F897" s="11"/>
    </row>
    <row r="898">
      <c r="F898" s="11"/>
    </row>
    <row r="899">
      <c r="F899" s="11"/>
    </row>
    <row r="900">
      <c r="F900" s="11"/>
    </row>
    <row r="901">
      <c r="F901" s="11"/>
    </row>
    <row r="902">
      <c r="F902" s="11"/>
    </row>
    <row r="903">
      <c r="F903" s="11"/>
    </row>
    <row r="904">
      <c r="F904" s="11"/>
    </row>
    <row r="905">
      <c r="F905" s="11"/>
    </row>
    <row r="906">
      <c r="F906" s="11"/>
    </row>
    <row r="907">
      <c r="F907" s="11"/>
    </row>
    <row r="908">
      <c r="F908" s="11"/>
    </row>
    <row r="909">
      <c r="F909" s="11"/>
    </row>
    <row r="910">
      <c r="F910" s="11"/>
    </row>
    <row r="911">
      <c r="F911" s="11"/>
    </row>
    <row r="912">
      <c r="F912" s="11"/>
    </row>
    <row r="913">
      <c r="F913" s="11"/>
    </row>
    <row r="914">
      <c r="F914" s="11"/>
    </row>
    <row r="915">
      <c r="F915" s="11"/>
    </row>
    <row r="916">
      <c r="F916" s="11"/>
    </row>
    <row r="917">
      <c r="F917" s="11"/>
    </row>
    <row r="918">
      <c r="F918" s="11"/>
    </row>
    <row r="919">
      <c r="F919" s="11"/>
    </row>
    <row r="920">
      <c r="F920" s="11"/>
    </row>
    <row r="921">
      <c r="F921" s="11"/>
    </row>
    <row r="922">
      <c r="F922" s="11"/>
    </row>
    <row r="923">
      <c r="F923" s="11"/>
    </row>
    <row r="924">
      <c r="F924" s="11"/>
    </row>
    <row r="925">
      <c r="F925" s="11"/>
    </row>
    <row r="926">
      <c r="F926" s="11"/>
    </row>
    <row r="927">
      <c r="F927" s="11"/>
    </row>
    <row r="928">
      <c r="F928" s="11"/>
    </row>
    <row r="929">
      <c r="F929" s="11"/>
    </row>
    <row r="930">
      <c r="F930" s="11"/>
    </row>
    <row r="931">
      <c r="F931" s="11"/>
    </row>
    <row r="932">
      <c r="F932" s="11"/>
    </row>
    <row r="933">
      <c r="F933" s="11"/>
    </row>
    <row r="934">
      <c r="F934" s="11"/>
    </row>
    <row r="935">
      <c r="F935" s="11"/>
    </row>
    <row r="936">
      <c r="F936" s="11"/>
    </row>
    <row r="937">
      <c r="F937" s="11"/>
    </row>
    <row r="938">
      <c r="F938" s="11"/>
    </row>
    <row r="939">
      <c r="F939" s="11"/>
    </row>
    <row r="940">
      <c r="F940" s="11"/>
    </row>
    <row r="941">
      <c r="F941" s="11"/>
    </row>
    <row r="942">
      <c r="F942" s="11"/>
    </row>
    <row r="943">
      <c r="F943" s="11"/>
    </row>
    <row r="944">
      <c r="F944" s="11"/>
    </row>
    <row r="945">
      <c r="F945" s="11"/>
    </row>
    <row r="946">
      <c r="F946" s="11"/>
    </row>
    <row r="947">
      <c r="F947" s="11"/>
    </row>
    <row r="948">
      <c r="F948" s="11"/>
    </row>
    <row r="949">
      <c r="F949" s="11"/>
    </row>
    <row r="950">
      <c r="F950" s="11"/>
    </row>
    <row r="951">
      <c r="F951" s="11"/>
    </row>
    <row r="952">
      <c r="F952" s="11"/>
    </row>
    <row r="953">
      <c r="F953" s="11"/>
    </row>
    <row r="954">
      <c r="F954" s="11"/>
    </row>
    <row r="955">
      <c r="F955" s="11"/>
    </row>
    <row r="956">
      <c r="F956" s="11"/>
    </row>
    <row r="957">
      <c r="F957" s="11"/>
    </row>
    <row r="958">
      <c r="F958" s="11"/>
    </row>
    <row r="959">
      <c r="F959" s="11"/>
    </row>
    <row r="960">
      <c r="F960" s="11"/>
    </row>
    <row r="961">
      <c r="F961" s="11"/>
    </row>
    <row r="962">
      <c r="F962" s="11"/>
    </row>
    <row r="963">
      <c r="F963" s="11"/>
    </row>
    <row r="964">
      <c r="F964" s="11"/>
    </row>
    <row r="965">
      <c r="F965" s="11"/>
    </row>
    <row r="966">
      <c r="F966" s="11"/>
    </row>
    <row r="967">
      <c r="F967" s="11"/>
    </row>
    <row r="968">
      <c r="F968" s="11"/>
    </row>
    <row r="969">
      <c r="F969" s="11"/>
    </row>
    <row r="970">
      <c r="F970" s="11"/>
    </row>
    <row r="971">
      <c r="F971" s="11"/>
    </row>
    <row r="972">
      <c r="F972" s="11"/>
    </row>
    <row r="973">
      <c r="F973" s="11"/>
    </row>
    <row r="974">
      <c r="F974" s="11"/>
    </row>
    <row r="975">
      <c r="F975" s="11"/>
    </row>
    <row r="976">
      <c r="F976" s="11"/>
    </row>
    <row r="977">
      <c r="F977" s="11"/>
    </row>
    <row r="978">
      <c r="F978" s="11"/>
    </row>
    <row r="979">
      <c r="F979" s="11"/>
    </row>
    <row r="980">
      <c r="F980" s="11"/>
    </row>
    <row r="981">
      <c r="F981" s="11"/>
    </row>
    <row r="982">
      <c r="F982" s="11"/>
    </row>
    <row r="983">
      <c r="F983" s="11"/>
    </row>
    <row r="984">
      <c r="F984" s="11"/>
    </row>
    <row r="985">
      <c r="F985" s="11"/>
    </row>
    <row r="986">
      <c r="F986" s="11"/>
    </row>
    <row r="987">
      <c r="F987" s="11"/>
    </row>
    <row r="988">
      <c r="F988" s="11"/>
    </row>
    <row r="989">
      <c r="F989" s="11"/>
    </row>
    <row r="990">
      <c r="F990" s="11"/>
    </row>
    <row r="991">
      <c r="F991" s="11"/>
    </row>
    <row r="992">
      <c r="F992" s="11"/>
    </row>
    <row r="993">
      <c r="F993" s="11"/>
    </row>
    <row r="994">
      <c r="F994" s="11"/>
    </row>
    <row r="995">
      <c r="F995" s="11"/>
    </row>
    <row r="996">
      <c r="F996" s="11"/>
    </row>
    <row r="997">
      <c r="F997" s="11"/>
    </row>
    <row r="998">
      <c r="F998" s="11"/>
    </row>
    <row r="999">
      <c r="F999" s="11"/>
    </row>
    <row r="1000">
      <c r="F1000" s="11"/>
    </row>
    <row r="1001">
      <c r="F1001" s="11"/>
    </row>
    <row r="1002">
      <c r="F1002" s="11"/>
    </row>
    <row r="1003">
      <c r="F1003" s="11"/>
    </row>
    <row r="1004">
      <c r="F1004" s="11"/>
    </row>
    <row r="1005">
      <c r="F1005" s="11"/>
    </row>
  </sheetData>
  <hyperlinks>
    <hyperlink r:id="rId1" ref="D5"/>
    <hyperlink r:id="rId2" ref="D6"/>
  </hyperlink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2.63"/>
    <col customWidth="1" min="2" max="2" width="37.75"/>
  </cols>
  <sheetData>
    <row r="1">
      <c r="A1" s="22" t="s">
        <v>855</v>
      </c>
      <c r="G1" s="3"/>
    </row>
    <row r="2">
      <c r="A2" s="1"/>
      <c r="G2" s="3"/>
    </row>
    <row r="3">
      <c r="A3" s="2" t="s">
        <v>41</v>
      </c>
      <c r="B3" s="14" t="s">
        <v>42</v>
      </c>
      <c r="C3" s="14" t="s">
        <v>43</v>
      </c>
      <c r="D3" s="14" t="s">
        <v>119</v>
      </c>
      <c r="E3" s="14" t="s">
        <v>120</v>
      </c>
      <c r="F3" s="14" t="s">
        <v>171</v>
      </c>
      <c r="G3" s="26" t="s">
        <v>47</v>
      </c>
      <c r="H3" s="14" t="s">
        <v>48</v>
      </c>
      <c r="I3" s="14" t="s">
        <v>49</v>
      </c>
      <c r="J3" s="14" t="s">
        <v>50</v>
      </c>
      <c r="K3" s="2" t="s">
        <v>856</v>
      </c>
      <c r="L3" s="2" t="s">
        <v>52</v>
      </c>
      <c r="M3" s="2" t="s">
        <v>53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" t="s">
        <v>857</v>
      </c>
      <c r="B4" s="40" t="s">
        <v>858</v>
      </c>
      <c r="C4" s="17" t="s">
        <v>859</v>
      </c>
      <c r="D4" s="1">
        <f t="shared" ref="D4:D25" si="1">roundup(F4/4)</f>
        <v>1</v>
      </c>
      <c r="E4" s="1"/>
      <c r="F4" s="1">
        <v>1.0</v>
      </c>
      <c r="G4" s="24">
        <v>269.98</v>
      </c>
      <c r="H4" s="3">
        <f t="shared" ref="H4:H54" si="2">D4*G4</f>
        <v>269.98</v>
      </c>
      <c r="J4" s="3">
        <f t="shared" ref="J4:J54" si="3">F4*G4</f>
        <v>269.98</v>
      </c>
      <c r="K4" s="1" t="b">
        <v>0</v>
      </c>
      <c r="L4" s="4" t="b">
        <v>0</v>
      </c>
      <c r="M4" s="1" t="b">
        <v>0</v>
      </c>
    </row>
    <row r="5">
      <c r="A5" s="1" t="s">
        <v>860</v>
      </c>
      <c r="B5" s="23" t="s">
        <v>861</v>
      </c>
      <c r="C5" s="19" t="s">
        <v>862</v>
      </c>
      <c r="D5" s="1">
        <f t="shared" si="1"/>
        <v>1</v>
      </c>
      <c r="E5" s="1"/>
      <c r="F5" s="1">
        <v>1.0</v>
      </c>
      <c r="G5" s="24">
        <v>249.99</v>
      </c>
      <c r="H5" s="3">
        <f t="shared" si="2"/>
        <v>249.99</v>
      </c>
      <c r="J5" s="3">
        <f t="shared" si="3"/>
        <v>249.99</v>
      </c>
      <c r="K5" s="1" t="b">
        <v>0</v>
      </c>
      <c r="L5" s="4" t="b">
        <v>0</v>
      </c>
      <c r="M5" s="1" t="b">
        <v>1</v>
      </c>
    </row>
    <row r="6">
      <c r="A6" s="1" t="s">
        <v>863</v>
      </c>
      <c r="B6" s="23" t="s">
        <v>864</v>
      </c>
      <c r="C6" s="35"/>
      <c r="D6" s="1">
        <f t="shared" si="1"/>
        <v>1</v>
      </c>
      <c r="E6" s="1"/>
      <c r="F6" s="1">
        <v>3.0</v>
      </c>
      <c r="G6" s="24">
        <v>13.99</v>
      </c>
      <c r="H6" s="3">
        <f t="shared" si="2"/>
        <v>13.99</v>
      </c>
      <c r="J6" s="3">
        <f t="shared" si="3"/>
        <v>41.97</v>
      </c>
      <c r="K6" s="1" t="b">
        <v>0</v>
      </c>
      <c r="L6" s="4" t="b">
        <v>0</v>
      </c>
      <c r="M6" s="1" t="b">
        <v>1</v>
      </c>
    </row>
    <row r="7">
      <c r="A7" s="1" t="s">
        <v>865</v>
      </c>
      <c r="B7" s="23" t="s">
        <v>866</v>
      </c>
      <c r="C7" s="19" t="s">
        <v>867</v>
      </c>
      <c r="D7" s="1">
        <f t="shared" si="1"/>
        <v>1</v>
      </c>
      <c r="E7" s="1"/>
      <c r="F7" s="1">
        <v>3.0</v>
      </c>
      <c r="G7" s="24">
        <v>8.39</v>
      </c>
      <c r="H7" s="3">
        <f t="shared" si="2"/>
        <v>8.39</v>
      </c>
      <c r="J7" s="3">
        <f t="shared" si="3"/>
        <v>25.17</v>
      </c>
      <c r="K7" s="1" t="b">
        <v>0</v>
      </c>
      <c r="L7" s="4" t="b">
        <v>0</v>
      </c>
      <c r="M7" s="1" t="b">
        <v>1</v>
      </c>
    </row>
    <row r="8">
      <c r="A8" s="1" t="s">
        <v>868</v>
      </c>
      <c r="C8" s="19" t="s">
        <v>869</v>
      </c>
      <c r="D8" s="1">
        <f t="shared" si="1"/>
        <v>1</v>
      </c>
      <c r="E8" s="1"/>
      <c r="F8" s="1">
        <v>4.0</v>
      </c>
      <c r="G8" s="24">
        <v>6.99</v>
      </c>
      <c r="H8" s="3">
        <f t="shared" si="2"/>
        <v>6.99</v>
      </c>
      <c r="J8" s="3">
        <f t="shared" si="3"/>
        <v>27.96</v>
      </c>
      <c r="K8" s="1" t="b">
        <v>0</v>
      </c>
      <c r="L8" s="4" t="b">
        <v>0</v>
      </c>
      <c r="M8" s="1" t="b">
        <v>1</v>
      </c>
    </row>
    <row r="9">
      <c r="A9" s="1" t="s">
        <v>870</v>
      </c>
      <c r="C9" s="19" t="s">
        <v>871</v>
      </c>
      <c r="D9" s="1">
        <f t="shared" si="1"/>
        <v>2</v>
      </c>
      <c r="E9" s="1"/>
      <c r="F9" s="1">
        <v>6.0</v>
      </c>
      <c r="G9" s="24">
        <v>7.42</v>
      </c>
      <c r="H9" s="3">
        <f t="shared" si="2"/>
        <v>14.84</v>
      </c>
      <c r="J9" s="3">
        <f t="shared" si="3"/>
        <v>44.52</v>
      </c>
      <c r="K9" s="1" t="b">
        <v>0</v>
      </c>
      <c r="L9" s="4" t="b">
        <v>0</v>
      </c>
      <c r="M9" s="1" t="b">
        <v>1</v>
      </c>
    </row>
    <row r="10">
      <c r="A10" s="1" t="s">
        <v>872</v>
      </c>
      <c r="B10" s="23" t="s">
        <v>873</v>
      </c>
      <c r="C10" s="19" t="s">
        <v>874</v>
      </c>
      <c r="D10" s="1">
        <f t="shared" si="1"/>
        <v>1</v>
      </c>
      <c r="E10" s="1"/>
      <c r="F10" s="1">
        <v>3.0</v>
      </c>
      <c r="G10" s="24">
        <v>6.99</v>
      </c>
      <c r="H10" s="3">
        <f t="shared" si="2"/>
        <v>6.99</v>
      </c>
      <c r="J10" s="3">
        <f t="shared" si="3"/>
        <v>20.97</v>
      </c>
      <c r="K10" s="1" t="b">
        <v>0</v>
      </c>
      <c r="L10" s="4" t="b">
        <v>0</v>
      </c>
      <c r="M10" s="1" t="b">
        <v>1</v>
      </c>
    </row>
    <row r="11">
      <c r="A11" s="1" t="s">
        <v>875</v>
      </c>
      <c r="B11" s="23" t="s">
        <v>876</v>
      </c>
      <c r="C11" s="19" t="s">
        <v>877</v>
      </c>
      <c r="D11" s="1">
        <f t="shared" si="1"/>
        <v>1</v>
      </c>
      <c r="E11" s="1"/>
      <c r="F11" s="1">
        <v>3.0</v>
      </c>
      <c r="G11" s="24">
        <v>5.99</v>
      </c>
      <c r="H11" s="3">
        <f t="shared" si="2"/>
        <v>5.99</v>
      </c>
      <c r="J11" s="3">
        <f t="shared" si="3"/>
        <v>17.97</v>
      </c>
      <c r="K11" s="1" t="b">
        <v>0</v>
      </c>
      <c r="L11" s="4" t="b">
        <v>0</v>
      </c>
      <c r="M11" s="1" t="b">
        <v>1</v>
      </c>
    </row>
    <row r="12">
      <c r="A12" s="1" t="s">
        <v>878</v>
      </c>
      <c r="B12" s="23" t="s">
        <v>879</v>
      </c>
      <c r="C12" s="19" t="s">
        <v>880</v>
      </c>
      <c r="D12" s="1">
        <f t="shared" si="1"/>
        <v>1</v>
      </c>
      <c r="E12" s="1"/>
      <c r="F12" s="1">
        <v>1.0</v>
      </c>
      <c r="G12" s="24">
        <v>24.99</v>
      </c>
      <c r="H12" s="3">
        <f t="shared" si="2"/>
        <v>24.99</v>
      </c>
      <c r="J12" s="3">
        <f t="shared" si="3"/>
        <v>24.99</v>
      </c>
      <c r="K12" s="1" t="b">
        <v>0</v>
      </c>
      <c r="L12" s="4" t="b">
        <v>0</v>
      </c>
      <c r="M12" s="1" t="b">
        <v>1</v>
      </c>
    </row>
    <row r="13">
      <c r="A13" s="1" t="s">
        <v>881</v>
      </c>
      <c r="B13" s="23" t="s">
        <v>882</v>
      </c>
      <c r="C13" s="19" t="s">
        <v>883</v>
      </c>
      <c r="D13" s="1">
        <f t="shared" si="1"/>
        <v>1</v>
      </c>
      <c r="E13" s="1"/>
      <c r="F13" s="1">
        <v>1.0</v>
      </c>
      <c r="G13" s="24">
        <v>27.99</v>
      </c>
      <c r="H13" s="3">
        <f t="shared" si="2"/>
        <v>27.99</v>
      </c>
      <c r="J13" s="3">
        <f t="shared" si="3"/>
        <v>27.99</v>
      </c>
      <c r="K13" s="1" t="b">
        <v>0</v>
      </c>
      <c r="L13" s="4" t="b">
        <v>0</v>
      </c>
      <c r="M13" s="1" t="b">
        <v>1</v>
      </c>
    </row>
    <row r="14">
      <c r="A14" s="1" t="s">
        <v>884</v>
      </c>
      <c r="B14" s="23" t="s">
        <v>885</v>
      </c>
      <c r="C14" s="19" t="s">
        <v>886</v>
      </c>
      <c r="D14" s="1">
        <f t="shared" si="1"/>
        <v>2</v>
      </c>
      <c r="E14" s="1"/>
      <c r="F14" s="1">
        <v>6.0</v>
      </c>
      <c r="G14" s="24">
        <v>12.25</v>
      </c>
      <c r="H14" s="3">
        <f t="shared" si="2"/>
        <v>24.5</v>
      </c>
      <c r="J14" s="3">
        <f t="shared" si="3"/>
        <v>73.5</v>
      </c>
      <c r="K14" s="1" t="b">
        <v>0</v>
      </c>
      <c r="L14" s="4" t="b">
        <v>0</v>
      </c>
      <c r="M14" s="1" t="b">
        <v>1</v>
      </c>
    </row>
    <row r="15">
      <c r="A15" s="1" t="s">
        <v>887</v>
      </c>
      <c r="C15" s="19" t="s">
        <v>888</v>
      </c>
      <c r="D15" s="1">
        <f t="shared" si="1"/>
        <v>1</v>
      </c>
      <c r="E15" s="1"/>
      <c r="F15" s="1">
        <v>4.0</v>
      </c>
      <c r="G15" s="24">
        <v>39.99</v>
      </c>
      <c r="H15" s="3">
        <f t="shared" si="2"/>
        <v>39.99</v>
      </c>
      <c r="J15" s="3">
        <f t="shared" si="3"/>
        <v>159.96</v>
      </c>
      <c r="K15" s="1" t="b">
        <v>0</v>
      </c>
      <c r="L15" s="4" t="b">
        <v>0</v>
      </c>
      <c r="M15" s="1" t="b">
        <v>1</v>
      </c>
    </row>
    <row r="16">
      <c r="A16" s="1" t="s">
        <v>889</v>
      </c>
      <c r="C16" s="19" t="s">
        <v>890</v>
      </c>
      <c r="D16" s="1">
        <f t="shared" si="1"/>
        <v>1</v>
      </c>
      <c r="E16" s="1"/>
      <c r="F16" s="1">
        <v>2.0</v>
      </c>
      <c r="G16" s="24">
        <v>18.99</v>
      </c>
      <c r="H16" s="3">
        <f t="shared" si="2"/>
        <v>18.99</v>
      </c>
      <c r="J16" s="3">
        <f t="shared" si="3"/>
        <v>37.98</v>
      </c>
      <c r="K16" s="1" t="b">
        <v>0</v>
      </c>
      <c r="L16" s="4" t="b">
        <v>0</v>
      </c>
      <c r="M16" s="1" t="b">
        <v>1</v>
      </c>
    </row>
    <row r="17">
      <c r="A17" s="1" t="s">
        <v>891</v>
      </c>
      <c r="C17" s="17" t="s">
        <v>892</v>
      </c>
      <c r="D17" s="1">
        <f t="shared" si="1"/>
        <v>1</v>
      </c>
      <c r="E17" s="1"/>
      <c r="F17" s="1">
        <v>2.0</v>
      </c>
      <c r="G17" s="24">
        <v>23.0</v>
      </c>
      <c r="H17" s="3">
        <f t="shared" si="2"/>
        <v>23</v>
      </c>
      <c r="J17" s="3">
        <f t="shared" si="3"/>
        <v>46</v>
      </c>
      <c r="K17" s="1" t="b">
        <v>0</v>
      </c>
      <c r="L17" s="4" t="b">
        <v>0</v>
      </c>
      <c r="M17" s="1" t="b">
        <v>1</v>
      </c>
    </row>
    <row r="18">
      <c r="A18" s="1" t="s">
        <v>893</v>
      </c>
      <c r="B18" s="23" t="s">
        <v>894</v>
      </c>
      <c r="C18" s="19" t="s">
        <v>895</v>
      </c>
      <c r="D18" s="1">
        <f t="shared" si="1"/>
        <v>1</v>
      </c>
      <c r="E18" s="1"/>
      <c r="F18" s="1">
        <v>3.0</v>
      </c>
      <c r="G18" s="24">
        <v>10.99</v>
      </c>
      <c r="H18" s="3">
        <f t="shared" si="2"/>
        <v>10.99</v>
      </c>
      <c r="J18" s="3">
        <f t="shared" si="3"/>
        <v>32.97</v>
      </c>
      <c r="K18" s="1" t="b">
        <v>0</v>
      </c>
      <c r="L18" s="4" t="b">
        <v>0</v>
      </c>
      <c r="M18" s="1" t="b">
        <v>0</v>
      </c>
    </row>
    <row r="19">
      <c r="A19" s="1" t="s">
        <v>896</v>
      </c>
      <c r="B19" s="23" t="s">
        <v>897</v>
      </c>
      <c r="C19" s="19" t="s">
        <v>898</v>
      </c>
      <c r="D19" s="1">
        <f t="shared" si="1"/>
        <v>1</v>
      </c>
      <c r="E19" s="1"/>
      <c r="F19" s="1">
        <v>2.0</v>
      </c>
      <c r="G19" s="24">
        <v>8.99</v>
      </c>
      <c r="H19" s="3">
        <f t="shared" si="2"/>
        <v>8.99</v>
      </c>
      <c r="J19" s="3">
        <f t="shared" si="3"/>
        <v>17.98</v>
      </c>
      <c r="K19" s="1" t="b">
        <v>0</v>
      </c>
      <c r="L19" s="4" t="b">
        <v>0</v>
      </c>
      <c r="M19" s="1" t="b">
        <v>1</v>
      </c>
    </row>
    <row r="20">
      <c r="A20" s="1" t="s">
        <v>899</v>
      </c>
      <c r="B20" s="23" t="s">
        <v>900</v>
      </c>
      <c r="C20" s="19" t="s">
        <v>901</v>
      </c>
      <c r="D20" s="1">
        <f t="shared" si="1"/>
        <v>1</v>
      </c>
      <c r="E20" s="1"/>
      <c r="F20" s="1">
        <v>2.0</v>
      </c>
      <c r="G20" s="24">
        <v>6.98</v>
      </c>
      <c r="H20" s="3">
        <f t="shared" si="2"/>
        <v>6.98</v>
      </c>
      <c r="J20" s="3">
        <f t="shared" si="3"/>
        <v>13.96</v>
      </c>
      <c r="K20" s="1" t="b">
        <v>0</v>
      </c>
      <c r="L20" s="4" t="b">
        <v>0</v>
      </c>
      <c r="M20" s="1" t="b">
        <v>1</v>
      </c>
    </row>
    <row r="21">
      <c r="A21" s="1" t="s">
        <v>902</v>
      </c>
      <c r="B21" s="23" t="s">
        <v>903</v>
      </c>
      <c r="C21" s="19" t="s">
        <v>904</v>
      </c>
      <c r="D21" s="1">
        <f t="shared" si="1"/>
        <v>1</v>
      </c>
      <c r="E21" s="1"/>
      <c r="F21" s="1">
        <v>2.0</v>
      </c>
      <c r="G21" s="24">
        <v>5.95</v>
      </c>
      <c r="H21" s="3">
        <f t="shared" si="2"/>
        <v>5.95</v>
      </c>
      <c r="J21" s="3">
        <f t="shared" si="3"/>
        <v>11.9</v>
      </c>
      <c r="K21" s="1" t="b">
        <v>0</v>
      </c>
      <c r="L21" s="4" t="b">
        <v>0</v>
      </c>
      <c r="M21" s="1" t="b">
        <v>1</v>
      </c>
    </row>
    <row r="22">
      <c r="A22" s="1" t="s">
        <v>905</v>
      </c>
      <c r="C22" s="19" t="s">
        <v>906</v>
      </c>
      <c r="D22" s="1">
        <f t="shared" si="1"/>
        <v>1</v>
      </c>
      <c r="E22" s="1"/>
      <c r="F22" s="1">
        <v>2.0</v>
      </c>
      <c r="G22" s="24">
        <v>5.99</v>
      </c>
      <c r="H22" s="3">
        <f t="shared" si="2"/>
        <v>5.99</v>
      </c>
      <c r="J22" s="3">
        <f t="shared" si="3"/>
        <v>11.98</v>
      </c>
      <c r="K22" s="1" t="b">
        <v>0</v>
      </c>
      <c r="L22" s="4" t="b">
        <v>0</v>
      </c>
      <c r="M22" s="1" t="b">
        <v>1</v>
      </c>
    </row>
    <row r="23">
      <c r="D23" s="1">
        <f t="shared" si="1"/>
        <v>0</v>
      </c>
      <c r="G23" s="3"/>
      <c r="H23" s="3">
        <f t="shared" si="2"/>
        <v>0</v>
      </c>
      <c r="J23" s="3">
        <f t="shared" si="3"/>
        <v>0</v>
      </c>
      <c r="K23" s="1" t="b">
        <v>0</v>
      </c>
      <c r="L23" s="4" t="b">
        <v>0</v>
      </c>
      <c r="M23" s="1" t="b">
        <v>1</v>
      </c>
    </row>
    <row r="24">
      <c r="A24" s="2" t="s">
        <v>73</v>
      </c>
      <c r="D24" s="1">
        <f t="shared" si="1"/>
        <v>0</v>
      </c>
      <c r="G24" s="3"/>
      <c r="H24" s="3">
        <f t="shared" si="2"/>
        <v>0</v>
      </c>
      <c r="J24" s="3">
        <f t="shared" si="3"/>
        <v>0</v>
      </c>
      <c r="K24" s="1" t="b">
        <v>0</v>
      </c>
      <c r="L24" s="4" t="b">
        <v>0</v>
      </c>
      <c r="M24" s="1" t="b">
        <v>1</v>
      </c>
    </row>
    <row r="25">
      <c r="A25" s="1" t="s">
        <v>907</v>
      </c>
      <c r="B25" s="23" t="s">
        <v>908</v>
      </c>
      <c r="D25" s="1">
        <f t="shared" si="1"/>
        <v>0</v>
      </c>
      <c r="G25" s="3"/>
      <c r="H25" s="3">
        <f t="shared" si="2"/>
        <v>0</v>
      </c>
      <c r="J25" s="3">
        <f t="shared" si="3"/>
        <v>0</v>
      </c>
      <c r="K25" s="1" t="b">
        <v>0</v>
      </c>
      <c r="L25" s="4" t="b">
        <v>0</v>
      </c>
      <c r="M25" s="1" t="b">
        <v>0</v>
      </c>
    </row>
    <row r="26">
      <c r="A26" s="1" t="s">
        <v>909</v>
      </c>
      <c r="B26" s="23" t="s">
        <v>910</v>
      </c>
      <c r="C26" s="19" t="s">
        <v>911</v>
      </c>
      <c r="D26" s="1">
        <v>5.0</v>
      </c>
      <c r="E26" s="1"/>
      <c r="F26" s="1">
        <v>10.0</v>
      </c>
      <c r="G26" s="24">
        <v>82.8</v>
      </c>
      <c r="H26" s="3">
        <f t="shared" si="2"/>
        <v>414</v>
      </c>
      <c r="J26" s="3">
        <f t="shared" si="3"/>
        <v>828</v>
      </c>
      <c r="K26" s="1" t="b">
        <v>1</v>
      </c>
      <c r="L26" s="4" t="b">
        <v>0</v>
      </c>
      <c r="M26" s="1" t="b">
        <v>1</v>
      </c>
    </row>
    <row r="27">
      <c r="A27" s="1" t="s">
        <v>912</v>
      </c>
      <c r="B27" s="23" t="s">
        <v>913</v>
      </c>
      <c r="D27" s="1">
        <f t="shared" ref="D27:D46" si="4">roundup(F27/4)</f>
        <v>0</v>
      </c>
      <c r="G27" s="3"/>
      <c r="H27" s="3">
        <f t="shared" si="2"/>
        <v>0</v>
      </c>
      <c r="J27" s="3">
        <f t="shared" si="3"/>
        <v>0</v>
      </c>
      <c r="K27" s="1" t="b">
        <v>0</v>
      </c>
      <c r="L27" s="4" t="b">
        <v>0</v>
      </c>
      <c r="M27" s="1" t="b">
        <v>1</v>
      </c>
    </row>
    <row r="28">
      <c r="A28" s="1" t="s">
        <v>914</v>
      </c>
      <c r="B28" s="23" t="s">
        <v>915</v>
      </c>
      <c r="C28" s="19" t="s">
        <v>916</v>
      </c>
      <c r="D28" s="1">
        <f t="shared" si="4"/>
        <v>1</v>
      </c>
      <c r="E28" s="1"/>
      <c r="F28" s="1">
        <v>2.0</v>
      </c>
      <c r="G28" s="24">
        <v>6.95</v>
      </c>
      <c r="H28" s="3">
        <f t="shared" si="2"/>
        <v>6.95</v>
      </c>
      <c r="J28" s="3">
        <f t="shared" si="3"/>
        <v>13.9</v>
      </c>
      <c r="K28" s="1" t="b">
        <v>0</v>
      </c>
      <c r="L28" s="4" t="b">
        <v>0</v>
      </c>
      <c r="M28" s="1" t="b">
        <v>0</v>
      </c>
    </row>
    <row r="29">
      <c r="A29" s="1" t="s">
        <v>917</v>
      </c>
      <c r="C29" s="19" t="s">
        <v>918</v>
      </c>
      <c r="D29" s="1">
        <f t="shared" si="4"/>
        <v>1</v>
      </c>
      <c r="E29" s="1"/>
      <c r="F29" s="1">
        <v>2.0</v>
      </c>
      <c r="G29" s="24">
        <v>29.95</v>
      </c>
      <c r="H29" s="3">
        <f t="shared" si="2"/>
        <v>29.95</v>
      </c>
      <c r="J29" s="3">
        <f t="shared" si="3"/>
        <v>59.9</v>
      </c>
      <c r="K29" s="1" t="b">
        <v>0</v>
      </c>
      <c r="L29" s="4" t="b">
        <v>0</v>
      </c>
      <c r="M29" s="1" t="b">
        <v>1</v>
      </c>
    </row>
    <row r="30">
      <c r="A30" s="1"/>
      <c r="D30" s="1">
        <f t="shared" si="4"/>
        <v>0</v>
      </c>
      <c r="G30" s="3"/>
      <c r="H30" s="3">
        <f t="shared" si="2"/>
        <v>0</v>
      </c>
      <c r="J30" s="3">
        <f t="shared" si="3"/>
        <v>0</v>
      </c>
      <c r="K30" s="1" t="b">
        <v>0</v>
      </c>
      <c r="L30" s="4" t="b">
        <v>0</v>
      </c>
      <c r="M30" s="1" t="b">
        <v>1</v>
      </c>
    </row>
    <row r="31">
      <c r="A31" s="2" t="s">
        <v>98</v>
      </c>
      <c r="D31" s="1">
        <f t="shared" si="4"/>
        <v>0</v>
      </c>
      <c r="G31" s="3"/>
      <c r="H31" s="3">
        <f t="shared" si="2"/>
        <v>0</v>
      </c>
      <c r="J31" s="3">
        <f t="shared" si="3"/>
        <v>0</v>
      </c>
      <c r="K31" s="1" t="b">
        <v>0</v>
      </c>
      <c r="L31" s="4" t="b">
        <v>0</v>
      </c>
      <c r="M31" s="1" t="b">
        <v>1</v>
      </c>
    </row>
    <row r="32">
      <c r="A32" s="1" t="s">
        <v>919</v>
      </c>
      <c r="B32" s="23" t="s">
        <v>920</v>
      </c>
      <c r="C32" s="19" t="s">
        <v>921</v>
      </c>
      <c r="D32" s="1">
        <f t="shared" si="4"/>
        <v>1</v>
      </c>
      <c r="E32" s="1"/>
      <c r="F32" s="1">
        <v>2.0</v>
      </c>
      <c r="G32" s="24">
        <v>6.01</v>
      </c>
      <c r="H32" s="3">
        <f t="shared" si="2"/>
        <v>6.01</v>
      </c>
      <c r="J32" s="3">
        <f t="shared" si="3"/>
        <v>12.02</v>
      </c>
      <c r="K32" s="1" t="b">
        <v>0</v>
      </c>
      <c r="L32" s="4" t="b">
        <v>0</v>
      </c>
      <c r="M32" s="1" t="b">
        <v>0</v>
      </c>
    </row>
    <row r="33">
      <c r="A33" s="1" t="s">
        <v>922</v>
      </c>
      <c r="B33" s="23" t="s">
        <v>923</v>
      </c>
      <c r="C33" s="19" t="s">
        <v>924</v>
      </c>
      <c r="D33" s="1">
        <f t="shared" si="4"/>
        <v>1</v>
      </c>
      <c r="E33" s="1"/>
      <c r="F33" s="1">
        <v>3.0</v>
      </c>
      <c r="G33" s="24">
        <v>4.99</v>
      </c>
      <c r="H33" s="3">
        <f t="shared" si="2"/>
        <v>4.99</v>
      </c>
      <c r="J33" s="3">
        <f t="shared" si="3"/>
        <v>14.97</v>
      </c>
      <c r="K33" s="1" t="b">
        <v>0</v>
      </c>
      <c r="L33" s="4" t="b">
        <v>0</v>
      </c>
      <c r="M33" s="1" t="b">
        <v>0</v>
      </c>
    </row>
    <row r="34">
      <c r="A34" s="1" t="s">
        <v>925</v>
      </c>
      <c r="B34" s="23" t="s">
        <v>926</v>
      </c>
      <c r="C34" s="19" t="s">
        <v>927</v>
      </c>
      <c r="D34" s="1">
        <f t="shared" si="4"/>
        <v>1</v>
      </c>
      <c r="E34" s="1"/>
      <c r="F34" s="1">
        <v>2.0</v>
      </c>
      <c r="G34" s="24">
        <v>9.99</v>
      </c>
      <c r="H34" s="3">
        <f t="shared" si="2"/>
        <v>9.99</v>
      </c>
      <c r="J34" s="3">
        <f t="shared" si="3"/>
        <v>19.98</v>
      </c>
      <c r="K34" s="1" t="b">
        <v>0</v>
      </c>
      <c r="L34" s="4" t="b">
        <v>0</v>
      </c>
      <c r="M34" s="1" t="b">
        <v>0</v>
      </c>
    </row>
    <row r="35">
      <c r="A35" s="1" t="s">
        <v>928</v>
      </c>
      <c r="C35" s="19" t="s">
        <v>929</v>
      </c>
      <c r="D35" s="1">
        <f t="shared" si="4"/>
        <v>1</v>
      </c>
      <c r="E35" s="1"/>
      <c r="F35" s="1">
        <v>3.0</v>
      </c>
      <c r="G35" s="24">
        <v>8.99</v>
      </c>
      <c r="H35" s="3">
        <f t="shared" si="2"/>
        <v>8.99</v>
      </c>
      <c r="J35" s="3">
        <f t="shared" si="3"/>
        <v>26.97</v>
      </c>
      <c r="K35" s="1" t="b">
        <v>0</v>
      </c>
      <c r="L35" s="4" t="b">
        <v>0</v>
      </c>
      <c r="M35" s="1" t="b">
        <v>1</v>
      </c>
    </row>
    <row r="36">
      <c r="A36" s="1" t="s">
        <v>930</v>
      </c>
      <c r="B36" s="23" t="s">
        <v>931</v>
      </c>
      <c r="C36" s="19" t="s">
        <v>932</v>
      </c>
      <c r="D36" s="1">
        <f t="shared" si="4"/>
        <v>1</v>
      </c>
      <c r="E36" s="1"/>
      <c r="F36" s="1">
        <v>2.0</v>
      </c>
      <c r="G36" s="24">
        <v>3.96</v>
      </c>
      <c r="H36" s="3">
        <f t="shared" si="2"/>
        <v>3.96</v>
      </c>
      <c r="J36" s="3">
        <f t="shared" si="3"/>
        <v>7.92</v>
      </c>
      <c r="K36" s="1" t="b">
        <v>0</v>
      </c>
      <c r="L36" s="4" t="b">
        <v>0</v>
      </c>
      <c r="M36" s="1" t="b">
        <v>1</v>
      </c>
    </row>
    <row r="37">
      <c r="A37" s="1" t="s">
        <v>933</v>
      </c>
      <c r="C37" s="19" t="s">
        <v>934</v>
      </c>
      <c r="D37" s="1">
        <f t="shared" si="4"/>
        <v>1</v>
      </c>
      <c r="E37" s="1"/>
      <c r="F37" s="1">
        <v>4.0</v>
      </c>
      <c r="G37" s="24">
        <v>11.85</v>
      </c>
      <c r="H37" s="3">
        <f t="shared" si="2"/>
        <v>11.85</v>
      </c>
      <c r="J37" s="3">
        <f t="shared" si="3"/>
        <v>47.4</v>
      </c>
      <c r="K37" s="1" t="b">
        <v>0</v>
      </c>
      <c r="L37" s="4" t="b">
        <v>0</v>
      </c>
      <c r="M37" s="1" t="b">
        <v>1</v>
      </c>
    </row>
    <row r="38">
      <c r="D38" s="1">
        <f t="shared" si="4"/>
        <v>0</v>
      </c>
      <c r="G38" s="3"/>
      <c r="H38" s="3">
        <f t="shared" si="2"/>
        <v>0</v>
      </c>
      <c r="J38" s="3">
        <f t="shared" si="3"/>
        <v>0</v>
      </c>
      <c r="K38" s="1" t="b">
        <v>0</v>
      </c>
      <c r="L38" s="4" t="b">
        <v>0</v>
      </c>
      <c r="M38" s="1" t="b">
        <v>1</v>
      </c>
    </row>
    <row r="39">
      <c r="A39" s="2" t="s">
        <v>935</v>
      </c>
      <c r="D39" s="1">
        <f t="shared" si="4"/>
        <v>0</v>
      </c>
      <c r="G39" s="3"/>
      <c r="H39" s="3">
        <f t="shared" si="2"/>
        <v>0</v>
      </c>
      <c r="J39" s="3">
        <f t="shared" si="3"/>
        <v>0</v>
      </c>
      <c r="K39" s="1" t="b">
        <v>0</v>
      </c>
      <c r="L39" s="4" t="b">
        <v>0</v>
      </c>
      <c r="M39" s="1" t="b">
        <v>1</v>
      </c>
    </row>
    <row r="40">
      <c r="A40" s="41" t="s">
        <v>936</v>
      </c>
      <c r="C40" s="19" t="s">
        <v>937</v>
      </c>
      <c r="D40" s="1">
        <f t="shared" si="4"/>
        <v>1</v>
      </c>
      <c r="E40" s="1"/>
      <c r="F40" s="1">
        <v>1.0</v>
      </c>
      <c r="G40" s="24">
        <v>185.9</v>
      </c>
      <c r="H40" s="3">
        <f t="shared" si="2"/>
        <v>185.9</v>
      </c>
      <c r="J40" s="3">
        <f t="shared" si="3"/>
        <v>185.9</v>
      </c>
      <c r="K40" s="1" t="b">
        <v>1</v>
      </c>
      <c r="L40" s="4" t="b">
        <v>0</v>
      </c>
      <c r="M40" s="1" t="b">
        <v>1</v>
      </c>
    </row>
    <row r="41">
      <c r="A41" s="41" t="s">
        <v>938</v>
      </c>
      <c r="C41" s="19" t="s">
        <v>939</v>
      </c>
      <c r="D41" s="1">
        <f t="shared" si="4"/>
        <v>1</v>
      </c>
      <c r="E41" s="1"/>
      <c r="F41" s="1">
        <v>1.0</v>
      </c>
      <c r="G41" s="24">
        <v>345.99</v>
      </c>
      <c r="H41" s="3">
        <f t="shared" si="2"/>
        <v>345.99</v>
      </c>
      <c r="J41" s="3">
        <f t="shared" si="3"/>
        <v>345.99</v>
      </c>
      <c r="K41" s="1" t="b">
        <v>0</v>
      </c>
      <c r="L41" s="4" t="b">
        <v>0</v>
      </c>
      <c r="M41" s="1" t="b">
        <v>1</v>
      </c>
    </row>
    <row r="42">
      <c r="A42" s="41" t="s">
        <v>940</v>
      </c>
      <c r="C42" s="19" t="s">
        <v>941</v>
      </c>
      <c r="D42" s="1">
        <f t="shared" si="4"/>
        <v>1</v>
      </c>
      <c r="E42" s="1"/>
      <c r="F42" s="1">
        <v>1.0</v>
      </c>
      <c r="G42" s="24">
        <v>329.99</v>
      </c>
      <c r="H42" s="3">
        <f t="shared" si="2"/>
        <v>329.99</v>
      </c>
      <c r="J42" s="3">
        <f t="shared" si="3"/>
        <v>329.99</v>
      </c>
      <c r="K42" s="1" t="b">
        <v>1</v>
      </c>
      <c r="L42" s="4" t="b">
        <v>0</v>
      </c>
      <c r="M42" s="1" t="b">
        <v>1</v>
      </c>
    </row>
    <row r="43">
      <c r="A43" s="41" t="s">
        <v>942</v>
      </c>
      <c r="B43" s="1" t="s">
        <v>943</v>
      </c>
      <c r="D43" s="1">
        <f t="shared" si="4"/>
        <v>0</v>
      </c>
      <c r="G43" s="3"/>
      <c r="H43" s="3">
        <f t="shared" si="2"/>
        <v>0</v>
      </c>
      <c r="J43" s="3">
        <f t="shared" si="3"/>
        <v>0</v>
      </c>
      <c r="K43" s="1" t="b">
        <v>1</v>
      </c>
      <c r="L43" s="4" t="b">
        <v>0</v>
      </c>
      <c r="M43" s="1" t="b">
        <v>1</v>
      </c>
    </row>
    <row r="44">
      <c r="A44" s="41" t="s">
        <v>944</v>
      </c>
      <c r="C44" s="19" t="s">
        <v>945</v>
      </c>
      <c r="D44" s="1">
        <f t="shared" si="4"/>
        <v>1</v>
      </c>
      <c r="E44" s="1"/>
      <c r="F44" s="1">
        <v>2.0</v>
      </c>
      <c r="G44" s="24">
        <v>16.99</v>
      </c>
      <c r="H44" s="3">
        <f t="shared" si="2"/>
        <v>16.99</v>
      </c>
      <c r="J44" s="3">
        <f t="shared" si="3"/>
        <v>33.98</v>
      </c>
      <c r="K44" s="1" t="b">
        <v>1</v>
      </c>
      <c r="L44" s="4" t="b">
        <v>0</v>
      </c>
      <c r="M44" s="1" t="b">
        <v>1</v>
      </c>
    </row>
    <row r="45">
      <c r="A45" s="2"/>
      <c r="D45" s="1">
        <f t="shared" si="4"/>
        <v>0</v>
      </c>
      <c r="G45" s="3"/>
      <c r="H45" s="3">
        <f t="shared" si="2"/>
        <v>0</v>
      </c>
      <c r="J45" s="3">
        <f t="shared" si="3"/>
        <v>0</v>
      </c>
      <c r="K45" s="1" t="b">
        <v>0</v>
      </c>
      <c r="L45" s="4" t="b">
        <v>0</v>
      </c>
      <c r="M45" s="1" t="b">
        <v>1</v>
      </c>
    </row>
    <row r="46">
      <c r="A46" s="2" t="s">
        <v>946</v>
      </c>
      <c r="D46" s="1">
        <f t="shared" si="4"/>
        <v>0</v>
      </c>
      <c r="G46" s="3"/>
      <c r="H46" s="3">
        <f t="shared" si="2"/>
        <v>0</v>
      </c>
      <c r="J46" s="3">
        <f t="shared" si="3"/>
        <v>0</v>
      </c>
      <c r="K46" s="1" t="b">
        <v>0</v>
      </c>
      <c r="L46" s="4" t="b">
        <v>0</v>
      </c>
      <c r="M46" s="1" t="b">
        <v>1</v>
      </c>
    </row>
    <row r="47">
      <c r="A47" s="1" t="s">
        <v>947</v>
      </c>
      <c r="B47" s="23" t="s">
        <v>948</v>
      </c>
      <c r="C47" s="19" t="s">
        <v>949</v>
      </c>
      <c r="D47" s="1">
        <v>2.0</v>
      </c>
      <c r="E47" s="1"/>
      <c r="F47" s="1">
        <v>4.0</v>
      </c>
      <c r="G47" s="24">
        <v>9.99</v>
      </c>
      <c r="H47" s="3">
        <f t="shared" si="2"/>
        <v>19.98</v>
      </c>
      <c r="J47" s="3">
        <f t="shared" si="3"/>
        <v>39.96</v>
      </c>
      <c r="K47" s="1" t="b">
        <v>1</v>
      </c>
      <c r="L47" s="4" t="b">
        <v>0</v>
      </c>
      <c r="M47" s="1" t="b">
        <v>1</v>
      </c>
    </row>
    <row r="48">
      <c r="A48" s="1" t="s">
        <v>950</v>
      </c>
      <c r="B48" s="23" t="s">
        <v>951</v>
      </c>
      <c r="C48" s="19" t="s">
        <v>952</v>
      </c>
      <c r="D48" s="1">
        <f t="shared" ref="D48:D49" si="5">roundup(F48/4)</f>
        <v>1</v>
      </c>
      <c r="E48" s="1"/>
      <c r="F48" s="1">
        <v>1.0</v>
      </c>
      <c r="G48" s="24">
        <v>12.99</v>
      </c>
      <c r="H48" s="3">
        <f t="shared" si="2"/>
        <v>12.99</v>
      </c>
      <c r="J48" s="3">
        <f t="shared" si="3"/>
        <v>12.99</v>
      </c>
      <c r="K48" s="1" t="b">
        <v>1</v>
      </c>
      <c r="L48" s="4" t="b">
        <v>0</v>
      </c>
      <c r="M48" s="1" t="b">
        <v>1</v>
      </c>
    </row>
    <row r="49">
      <c r="A49" s="1" t="s">
        <v>953</v>
      </c>
      <c r="B49" s="23" t="s">
        <v>954</v>
      </c>
      <c r="C49" s="19" t="s">
        <v>955</v>
      </c>
      <c r="D49" s="1">
        <f t="shared" si="5"/>
        <v>1</v>
      </c>
      <c r="E49" s="1"/>
      <c r="F49" s="1">
        <v>1.0</v>
      </c>
      <c r="G49" s="24">
        <v>22.82</v>
      </c>
      <c r="H49" s="3">
        <f t="shared" si="2"/>
        <v>22.82</v>
      </c>
      <c r="J49" s="3">
        <f t="shared" si="3"/>
        <v>22.82</v>
      </c>
      <c r="K49" s="1" t="b">
        <v>1</v>
      </c>
      <c r="L49" s="4" t="b">
        <v>0</v>
      </c>
      <c r="M49" s="1" t="b">
        <v>1</v>
      </c>
    </row>
    <row r="50">
      <c r="A50" s="1" t="s">
        <v>956</v>
      </c>
      <c r="B50" s="23" t="s">
        <v>957</v>
      </c>
      <c r="C50" s="19" t="s">
        <v>958</v>
      </c>
      <c r="D50" s="1">
        <v>2.0</v>
      </c>
      <c r="E50" s="1"/>
      <c r="F50" s="1">
        <v>4.0</v>
      </c>
      <c r="G50" s="24">
        <v>10.0</v>
      </c>
      <c r="H50" s="3">
        <f t="shared" si="2"/>
        <v>20</v>
      </c>
      <c r="J50" s="3">
        <f t="shared" si="3"/>
        <v>40</v>
      </c>
      <c r="K50" s="1" t="b">
        <v>1</v>
      </c>
      <c r="L50" s="4" t="b">
        <v>0</v>
      </c>
      <c r="M50" s="1" t="b">
        <v>1</v>
      </c>
    </row>
    <row r="51">
      <c r="A51" s="1" t="s">
        <v>959</v>
      </c>
      <c r="B51" s="23" t="s">
        <v>960</v>
      </c>
      <c r="C51" s="19" t="s">
        <v>961</v>
      </c>
      <c r="D51" s="1">
        <v>2.0</v>
      </c>
      <c r="E51" s="1"/>
      <c r="F51" s="1">
        <v>2.0</v>
      </c>
      <c r="G51" s="24">
        <v>11.99</v>
      </c>
      <c r="H51" s="3">
        <f t="shared" si="2"/>
        <v>23.98</v>
      </c>
      <c r="J51" s="3">
        <f t="shared" si="3"/>
        <v>23.98</v>
      </c>
      <c r="K51" s="1" t="b">
        <v>1</v>
      </c>
      <c r="L51" s="4" t="b">
        <v>0</v>
      </c>
      <c r="M51" s="1" t="b">
        <v>1</v>
      </c>
    </row>
    <row r="52">
      <c r="A52" s="1" t="s">
        <v>962</v>
      </c>
      <c r="B52" s="23" t="s">
        <v>963</v>
      </c>
      <c r="C52" s="19" t="s">
        <v>964</v>
      </c>
      <c r="D52" s="1">
        <v>2.0</v>
      </c>
      <c r="E52" s="1"/>
      <c r="F52" s="1">
        <v>2.0</v>
      </c>
      <c r="G52" s="24">
        <v>19.99</v>
      </c>
      <c r="H52" s="3">
        <f t="shared" si="2"/>
        <v>39.98</v>
      </c>
      <c r="J52" s="3">
        <f t="shared" si="3"/>
        <v>39.98</v>
      </c>
      <c r="K52" s="1" t="b">
        <v>1</v>
      </c>
      <c r="L52" s="4" t="b">
        <v>0</v>
      </c>
      <c r="M52" s="1" t="b">
        <v>1</v>
      </c>
    </row>
    <row r="53">
      <c r="A53" s="1" t="s">
        <v>965</v>
      </c>
      <c r="B53" s="23" t="s">
        <v>966</v>
      </c>
      <c r="C53" s="17" t="s">
        <v>967</v>
      </c>
      <c r="D53" s="1">
        <v>10.0</v>
      </c>
      <c r="E53" s="1"/>
      <c r="F53" s="1">
        <v>20.0</v>
      </c>
      <c r="G53" s="24">
        <v>50.0</v>
      </c>
      <c r="H53" s="3">
        <f t="shared" si="2"/>
        <v>500</v>
      </c>
      <c r="J53" s="3">
        <f t="shared" si="3"/>
        <v>1000</v>
      </c>
      <c r="K53" s="1" t="b">
        <v>1</v>
      </c>
      <c r="L53" s="4" t="b">
        <v>0</v>
      </c>
      <c r="M53" s="1" t="b">
        <v>1</v>
      </c>
    </row>
    <row r="54">
      <c r="A54" s="1" t="s">
        <v>968</v>
      </c>
      <c r="B54" s="23" t="s">
        <v>969</v>
      </c>
      <c r="C54" s="19" t="s">
        <v>970</v>
      </c>
      <c r="D54" s="1">
        <v>2.0</v>
      </c>
      <c r="E54" s="1"/>
      <c r="F54" s="1">
        <v>2.0</v>
      </c>
      <c r="G54" s="24">
        <v>14.0</v>
      </c>
      <c r="H54" s="3">
        <f t="shared" si="2"/>
        <v>28</v>
      </c>
      <c r="J54" s="3">
        <f t="shared" si="3"/>
        <v>28</v>
      </c>
      <c r="K54" s="1" t="b">
        <v>1</v>
      </c>
      <c r="L54" s="4" t="b">
        <v>0</v>
      </c>
      <c r="M54" s="1" t="b">
        <v>1</v>
      </c>
    </row>
    <row r="55">
      <c r="G55" s="3"/>
    </row>
    <row r="56">
      <c r="A56" s="29" t="s">
        <v>115</v>
      </c>
      <c r="B56" s="30">
        <f>sumif(K4:K54, TRUE, H4:H54)</f>
        <v>1614.63</v>
      </c>
      <c r="C56" s="29"/>
      <c r="D56" s="29"/>
      <c r="E56" s="29"/>
      <c r="F56" s="29"/>
      <c r="G56" s="30"/>
      <c r="H56" s="31"/>
      <c r="I56" s="31"/>
      <c r="J56" s="31"/>
    </row>
    <row r="57">
      <c r="A57" s="29" t="s">
        <v>116</v>
      </c>
      <c r="B57" s="29"/>
      <c r="C57" s="29"/>
      <c r="D57" s="29"/>
      <c r="E57" s="29"/>
      <c r="F57" s="29"/>
      <c r="G57" s="30"/>
      <c r="H57" s="29"/>
      <c r="I57" s="29"/>
      <c r="J57" s="29"/>
    </row>
    <row r="58">
      <c r="A58" s="29" t="s">
        <v>117</v>
      </c>
      <c r="B58" s="30">
        <f>sumif(M4:M54, TRUE, J4:J54)</f>
        <v>3928.57</v>
      </c>
      <c r="C58" s="29"/>
      <c r="D58" s="29"/>
      <c r="E58" s="29"/>
      <c r="F58" s="29"/>
      <c r="G58" s="30"/>
      <c r="H58" s="29"/>
      <c r="I58" s="29"/>
      <c r="J58" s="29"/>
    </row>
    <row r="59">
      <c r="G59" s="3"/>
    </row>
    <row r="60">
      <c r="G60" s="3"/>
    </row>
    <row r="61">
      <c r="G61" s="3"/>
    </row>
    <row r="62">
      <c r="G62" s="3"/>
    </row>
    <row r="63">
      <c r="G63" s="3"/>
    </row>
    <row r="64">
      <c r="G64" s="3"/>
    </row>
    <row r="65">
      <c r="G65" s="3"/>
    </row>
    <row r="66">
      <c r="G66" s="3"/>
    </row>
    <row r="67">
      <c r="G67" s="3"/>
    </row>
    <row r="68">
      <c r="G68" s="3"/>
    </row>
    <row r="69">
      <c r="G69" s="3"/>
    </row>
    <row r="70">
      <c r="G70" s="3"/>
    </row>
    <row r="71">
      <c r="G71" s="3"/>
    </row>
    <row r="72">
      <c r="G72" s="3"/>
    </row>
    <row r="73">
      <c r="G73" s="3"/>
    </row>
    <row r="74">
      <c r="G74" s="3"/>
    </row>
    <row r="75">
      <c r="G75" s="3"/>
    </row>
    <row r="76">
      <c r="G76" s="3"/>
    </row>
    <row r="77">
      <c r="G77" s="3"/>
    </row>
    <row r="78">
      <c r="G78" s="3"/>
    </row>
    <row r="79">
      <c r="G79" s="3"/>
    </row>
    <row r="80">
      <c r="G80" s="3"/>
    </row>
    <row r="81">
      <c r="G81" s="3"/>
    </row>
    <row r="82">
      <c r="G82" s="3"/>
    </row>
    <row r="83">
      <c r="G83" s="3"/>
    </row>
    <row r="84">
      <c r="G84" s="3"/>
    </row>
    <row r="85">
      <c r="G85" s="3"/>
    </row>
    <row r="86">
      <c r="G86" s="3"/>
    </row>
    <row r="87">
      <c r="G87" s="3"/>
    </row>
    <row r="88">
      <c r="G88" s="3"/>
    </row>
    <row r="89">
      <c r="G89" s="3"/>
    </row>
    <row r="90">
      <c r="G90" s="3"/>
    </row>
    <row r="91">
      <c r="G91" s="3"/>
    </row>
    <row r="92">
      <c r="G92" s="3"/>
    </row>
    <row r="93">
      <c r="G93" s="3"/>
    </row>
    <row r="94">
      <c r="G94" s="3"/>
    </row>
    <row r="95">
      <c r="G95" s="3"/>
    </row>
    <row r="96">
      <c r="G96" s="3"/>
    </row>
    <row r="97">
      <c r="G97" s="3"/>
    </row>
    <row r="98">
      <c r="G98" s="3"/>
    </row>
    <row r="99">
      <c r="G99" s="3"/>
    </row>
    <row r="100">
      <c r="G100" s="3"/>
    </row>
    <row r="101">
      <c r="G101" s="3"/>
    </row>
    <row r="102">
      <c r="G102" s="3"/>
    </row>
    <row r="103">
      <c r="G103" s="3"/>
    </row>
    <row r="104">
      <c r="G104" s="3"/>
    </row>
    <row r="105">
      <c r="G105" s="3"/>
    </row>
    <row r="106">
      <c r="G106" s="3"/>
    </row>
    <row r="107">
      <c r="G107" s="3"/>
    </row>
    <row r="108">
      <c r="G108" s="3"/>
    </row>
    <row r="109">
      <c r="G109" s="3"/>
    </row>
    <row r="110">
      <c r="G110" s="3"/>
    </row>
    <row r="111">
      <c r="G111" s="3"/>
    </row>
    <row r="112">
      <c r="G112" s="3"/>
    </row>
    <row r="113">
      <c r="G113" s="3"/>
    </row>
    <row r="114">
      <c r="G114" s="3"/>
    </row>
    <row r="115">
      <c r="G115" s="3"/>
    </row>
    <row r="116">
      <c r="G116" s="3"/>
    </row>
    <row r="117">
      <c r="G117" s="3"/>
    </row>
    <row r="118">
      <c r="G118" s="3"/>
    </row>
    <row r="119">
      <c r="G119" s="3"/>
    </row>
    <row r="120">
      <c r="G120" s="3"/>
    </row>
    <row r="121">
      <c r="G121" s="3"/>
    </row>
    <row r="122">
      <c r="G122" s="3"/>
    </row>
    <row r="123">
      <c r="G123" s="3"/>
    </row>
    <row r="124">
      <c r="G124" s="3"/>
    </row>
    <row r="125">
      <c r="G125" s="3"/>
    </row>
    <row r="126">
      <c r="G126" s="3"/>
    </row>
    <row r="127">
      <c r="G127" s="3"/>
    </row>
    <row r="128">
      <c r="G128" s="3"/>
    </row>
    <row r="129">
      <c r="G129" s="3"/>
    </row>
    <row r="130">
      <c r="G130" s="3"/>
    </row>
    <row r="131">
      <c r="G131" s="3"/>
    </row>
    <row r="132">
      <c r="G132" s="3"/>
    </row>
    <row r="133">
      <c r="G133" s="3"/>
    </row>
    <row r="134">
      <c r="G134" s="3"/>
    </row>
    <row r="135">
      <c r="G135" s="3"/>
    </row>
    <row r="136">
      <c r="G136" s="3"/>
    </row>
    <row r="137">
      <c r="G137" s="3"/>
    </row>
    <row r="138">
      <c r="G138" s="3"/>
    </row>
    <row r="139">
      <c r="G139" s="3"/>
    </row>
    <row r="140">
      <c r="G140" s="3"/>
    </row>
    <row r="141">
      <c r="G141" s="3"/>
    </row>
    <row r="142">
      <c r="G142" s="3"/>
    </row>
    <row r="143">
      <c r="G143" s="3"/>
    </row>
    <row r="144">
      <c r="G144" s="3"/>
    </row>
    <row r="145">
      <c r="G145" s="3"/>
    </row>
    <row r="146">
      <c r="G146" s="3"/>
    </row>
    <row r="147">
      <c r="G147" s="3"/>
    </row>
    <row r="148">
      <c r="G148" s="3"/>
    </row>
    <row r="149">
      <c r="G149" s="3"/>
    </row>
    <row r="150">
      <c r="G150" s="3"/>
    </row>
    <row r="151">
      <c r="G151" s="3"/>
    </row>
    <row r="152">
      <c r="G152" s="3"/>
    </row>
    <row r="153">
      <c r="G153" s="3"/>
    </row>
    <row r="154">
      <c r="G154" s="3"/>
    </row>
    <row r="155">
      <c r="G155" s="3"/>
    </row>
    <row r="156">
      <c r="G156" s="3"/>
    </row>
    <row r="157">
      <c r="G157" s="3"/>
    </row>
    <row r="158">
      <c r="G158" s="3"/>
    </row>
    <row r="159">
      <c r="G159" s="3"/>
    </row>
    <row r="160">
      <c r="G160" s="3"/>
    </row>
    <row r="161">
      <c r="G161" s="3"/>
    </row>
    <row r="162">
      <c r="G162" s="3"/>
    </row>
    <row r="163">
      <c r="G163" s="3"/>
    </row>
    <row r="164">
      <c r="G164" s="3"/>
    </row>
    <row r="165">
      <c r="G165" s="3"/>
    </row>
    <row r="166">
      <c r="G166" s="3"/>
    </row>
    <row r="167">
      <c r="G167" s="3"/>
    </row>
    <row r="168">
      <c r="G168" s="3"/>
    </row>
    <row r="169">
      <c r="G169" s="3"/>
    </row>
    <row r="170">
      <c r="G170" s="3"/>
    </row>
    <row r="171">
      <c r="G171" s="3"/>
    </row>
    <row r="172">
      <c r="G172" s="3"/>
    </row>
    <row r="173">
      <c r="G173" s="3"/>
    </row>
    <row r="174">
      <c r="G174" s="3"/>
    </row>
    <row r="175">
      <c r="G175" s="3"/>
    </row>
    <row r="176">
      <c r="G176" s="3"/>
    </row>
    <row r="177">
      <c r="G177" s="3"/>
    </row>
    <row r="178">
      <c r="G178" s="3"/>
    </row>
    <row r="179">
      <c r="G179" s="3"/>
    </row>
    <row r="180">
      <c r="G180" s="3"/>
    </row>
    <row r="181">
      <c r="G181" s="3"/>
    </row>
    <row r="182">
      <c r="G182" s="3"/>
    </row>
    <row r="183">
      <c r="G183" s="3"/>
    </row>
    <row r="184">
      <c r="G184" s="3"/>
    </row>
    <row r="185">
      <c r="G185" s="3"/>
    </row>
    <row r="186">
      <c r="G186" s="3"/>
    </row>
    <row r="187">
      <c r="G187" s="3"/>
    </row>
    <row r="188">
      <c r="G188" s="3"/>
    </row>
    <row r="189">
      <c r="G189" s="3"/>
    </row>
    <row r="190">
      <c r="G190" s="3"/>
    </row>
    <row r="191">
      <c r="G191" s="3"/>
    </row>
    <row r="192">
      <c r="G192" s="3"/>
    </row>
    <row r="193">
      <c r="G193" s="3"/>
    </row>
    <row r="194">
      <c r="G194" s="3"/>
    </row>
    <row r="195">
      <c r="G195" s="3"/>
    </row>
    <row r="196">
      <c r="G196" s="3"/>
    </row>
    <row r="197">
      <c r="G197" s="3"/>
    </row>
    <row r="198">
      <c r="G198" s="3"/>
    </row>
    <row r="199">
      <c r="G199" s="3"/>
    </row>
    <row r="200">
      <c r="G200" s="3"/>
    </row>
    <row r="201">
      <c r="G201" s="3"/>
    </row>
    <row r="202">
      <c r="G202" s="3"/>
    </row>
    <row r="203">
      <c r="G203" s="3"/>
    </row>
    <row r="204">
      <c r="G204" s="3"/>
    </row>
    <row r="205">
      <c r="G205" s="3"/>
    </row>
    <row r="206">
      <c r="G206" s="3"/>
    </row>
    <row r="207">
      <c r="G207" s="3"/>
    </row>
    <row r="208">
      <c r="G208" s="3"/>
    </row>
    <row r="209">
      <c r="G209" s="3"/>
    </row>
    <row r="210">
      <c r="G210" s="3"/>
    </row>
    <row r="211">
      <c r="G211" s="3"/>
    </row>
    <row r="212">
      <c r="G212" s="3"/>
    </row>
    <row r="213">
      <c r="G213" s="3"/>
    </row>
    <row r="214">
      <c r="G214" s="3"/>
    </row>
    <row r="215">
      <c r="G215" s="3"/>
    </row>
    <row r="216">
      <c r="G216" s="3"/>
    </row>
    <row r="217">
      <c r="G217" s="3"/>
    </row>
    <row r="218">
      <c r="G218" s="3"/>
    </row>
    <row r="219">
      <c r="G219" s="3"/>
    </row>
    <row r="220">
      <c r="G220" s="3"/>
    </row>
    <row r="221">
      <c r="G221" s="3"/>
    </row>
    <row r="222">
      <c r="G222" s="3"/>
    </row>
    <row r="223">
      <c r="G223" s="3"/>
    </row>
    <row r="224">
      <c r="G224" s="3"/>
    </row>
    <row r="225">
      <c r="G225" s="3"/>
    </row>
    <row r="226">
      <c r="G226" s="3"/>
    </row>
    <row r="227">
      <c r="G227" s="3"/>
    </row>
    <row r="228">
      <c r="G228" s="3"/>
    </row>
    <row r="229">
      <c r="G229" s="3"/>
    </row>
    <row r="230">
      <c r="G230" s="3"/>
    </row>
    <row r="231">
      <c r="G231" s="3"/>
    </row>
    <row r="232">
      <c r="G232" s="3"/>
    </row>
    <row r="233">
      <c r="G233" s="3"/>
    </row>
    <row r="234">
      <c r="G234" s="3"/>
    </row>
    <row r="235">
      <c r="G235" s="3"/>
    </row>
    <row r="236">
      <c r="G236" s="3"/>
    </row>
    <row r="237">
      <c r="G237" s="3"/>
    </row>
    <row r="238">
      <c r="G238" s="3"/>
    </row>
    <row r="239">
      <c r="G239" s="3"/>
    </row>
    <row r="240">
      <c r="G240" s="3"/>
    </row>
    <row r="241">
      <c r="G241" s="3"/>
    </row>
    <row r="242">
      <c r="G242" s="3"/>
    </row>
    <row r="243">
      <c r="G243" s="3"/>
    </row>
    <row r="244">
      <c r="G244" s="3"/>
    </row>
    <row r="245">
      <c r="G245" s="3"/>
    </row>
    <row r="246">
      <c r="G246" s="3"/>
    </row>
    <row r="247">
      <c r="G247" s="3"/>
    </row>
    <row r="248">
      <c r="G248" s="3"/>
    </row>
    <row r="249">
      <c r="G249" s="3"/>
    </row>
    <row r="250">
      <c r="G250" s="3"/>
    </row>
    <row r="251">
      <c r="G251" s="3"/>
    </row>
    <row r="252">
      <c r="G252" s="3"/>
    </row>
    <row r="253">
      <c r="G253" s="3"/>
    </row>
    <row r="254">
      <c r="G254" s="3"/>
    </row>
    <row r="255">
      <c r="G255" s="3"/>
    </row>
    <row r="256">
      <c r="G256" s="3"/>
    </row>
    <row r="257">
      <c r="G257" s="3"/>
    </row>
    <row r="258">
      <c r="G258" s="3"/>
    </row>
    <row r="259">
      <c r="G259" s="3"/>
    </row>
    <row r="260">
      <c r="G260" s="3"/>
    </row>
    <row r="261">
      <c r="G261" s="3"/>
    </row>
    <row r="262">
      <c r="G262" s="3"/>
    </row>
    <row r="263">
      <c r="G263" s="3"/>
    </row>
    <row r="264">
      <c r="G264" s="3"/>
    </row>
    <row r="265">
      <c r="G265" s="3"/>
    </row>
    <row r="266">
      <c r="G266" s="3"/>
    </row>
    <row r="267">
      <c r="G267" s="3"/>
    </row>
    <row r="268">
      <c r="G268" s="3"/>
    </row>
    <row r="269">
      <c r="G269" s="3"/>
    </row>
    <row r="270">
      <c r="G270" s="3"/>
    </row>
    <row r="271">
      <c r="G271" s="3"/>
    </row>
    <row r="272">
      <c r="G272" s="3"/>
    </row>
    <row r="273">
      <c r="G273" s="3"/>
    </row>
    <row r="274">
      <c r="G274" s="3"/>
    </row>
    <row r="275">
      <c r="G275" s="3"/>
    </row>
    <row r="276">
      <c r="G276" s="3"/>
    </row>
    <row r="277">
      <c r="G277" s="3"/>
    </row>
    <row r="278">
      <c r="G278" s="3"/>
    </row>
    <row r="279">
      <c r="G279" s="3"/>
    </row>
    <row r="280">
      <c r="G280" s="3"/>
    </row>
    <row r="281">
      <c r="G281" s="3"/>
    </row>
    <row r="282">
      <c r="G282" s="3"/>
    </row>
    <row r="283">
      <c r="G283" s="3"/>
    </row>
    <row r="284">
      <c r="G284" s="3"/>
    </row>
    <row r="285">
      <c r="G285" s="3"/>
    </row>
    <row r="286">
      <c r="G286" s="3"/>
    </row>
    <row r="287">
      <c r="G287" s="3"/>
    </row>
    <row r="288">
      <c r="G288" s="3"/>
    </row>
    <row r="289">
      <c r="G289" s="3"/>
    </row>
    <row r="290">
      <c r="G290" s="3"/>
    </row>
    <row r="291">
      <c r="G291" s="3"/>
    </row>
    <row r="292">
      <c r="G292" s="3"/>
    </row>
    <row r="293">
      <c r="G293" s="3"/>
    </row>
    <row r="294">
      <c r="G294" s="3"/>
    </row>
    <row r="295">
      <c r="G295" s="3"/>
    </row>
    <row r="296">
      <c r="G296" s="3"/>
    </row>
    <row r="297">
      <c r="G297" s="3"/>
    </row>
    <row r="298">
      <c r="G298" s="3"/>
    </row>
    <row r="299">
      <c r="G299" s="3"/>
    </row>
    <row r="300">
      <c r="G300" s="3"/>
    </row>
    <row r="301">
      <c r="G301" s="3"/>
    </row>
    <row r="302">
      <c r="G302" s="3"/>
    </row>
    <row r="303">
      <c r="G303" s="3"/>
    </row>
    <row r="304">
      <c r="G304" s="3"/>
    </row>
    <row r="305">
      <c r="G305" s="3"/>
    </row>
    <row r="306">
      <c r="G306" s="3"/>
    </row>
    <row r="307">
      <c r="G307" s="3"/>
    </row>
    <row r="308">
      <c r="G308" s="3"/>
    </row>
    <row r="309">
      <c r="G309" s="3"/>
    </row>
    <row r="310">
      <c r="G310" s="3"/>
    </row>
    <row r="311">
      <c r="G311" s="3"/>
    </row>
    <row r="312">
      <c r="G312" s="3"/>
    </row>
    <row r="313">
      <c r="G313" s="3"/>
    </row>
    <row r="314">
      <c r="G314" s="3"/>
    </row>
    <row r="315">
      <c r="G315" s="3"/>
    </row>
    <row r="316">
      <c r="G316" s="3"/>
    </row>
    <row r="317">
      <c r="G317" s="3"/>
    </row>
    <row r="318">
      <c r="G318" s="3"/>
    </row>
    <row r="319">
      <c r="G319" s="3"/>
    </row>
    <row r="320">
      <c r="G320" s="3"/>
    </row>
    <row r="321">
      <c r="G321" s="3"/>
    </row>
    <row r="322">
      <c r="G322" s="3"/>
    </row>
    <row r="323">
      <c r="G323" s="3"/>
    </row>
    <row r="324">
      <c r="G324" s="3"/>
    </row>
    <row r="325">
      <c r="G325" s="3"/>
    </row>
    <row r="326">
      <c r="G326" s="3"/>
    </row>
    <row r="327">
      <c r="G327" s="3"/>
    </row>
    <row r="328">
      <c r="G328" s="3"/>
    </row>
    <row r="329">
      <c r="G329" s="3"/>
    </row>
    <row r="330">
      <c r="G330" s="3"/>
    </row>
    <row r="331">
      <c r="G331" s="3"/>
    </row>
    <row r="332">
      <c r="G332" s="3"/>
    </row>
    <row r="333">
      <c r="G333" s="3"/>
    </row>
    <row r="334">
      <c r="G334" s="3"/>
    </row>
    <row r="335">
      <c r="G335" s="3"/>
    </row>
    <row r="336">
      <c r="G336" s="3"/>
    </row>
    <row r="337">
      <c r="G337" s="3"/>
    </row>
    <row r="338">
      <c r="G338" s="3"/>
    </row>
    <row r="339">
      <c r="G339" s="3"/>
    </row>
    <row r="340">
      <c r="G340" s="3"/>
    </row>
    <row r="341">
      <c r="G341" s="3"/>
    </row>
    <row r="342">
      <c r="G342" s="3"/>
    </row>
    <row r="343">
      <c r="G343" s="3"/>
    </row>
    <row r="344">
      <c r="G344" s="3"/>
    </row>
    <row r="345">
      <c r="G345" s="3"/>
    </row>
    <row r="346">
      <c r="G346" s="3"/>
    </row>
    <row r="347">
      <c r="G347" s="3"/>
    </row>
    <row r="348">
      <c r="G348" s="3"/>
    </row>
    <row r="349">
      <c r="G349" s="3"/>
    </row>
    <row r="350">
      <c r="G350" s="3"/>
    </row>
    <row r="351">
      <c r="G351" s="3"/>
    </row>
    <row r="352">
      <c r="G352" s="3"/>
    </row>
    <row r="353">
      <c r="G353" s="3"/>
    </row>
    <row r="354">
      <c r="G354" s="3"/>
    </row>
    <row r="355">
      <c r="G355" s="3"/>
    </row>
    <row r="356">
      <c r="G356" s="3"/>
    </row>
    <row r="357">
      <c r="G357" s="3"/>
    </row>
    <row r="358">
      <c r="G358" s="3"/>
    </row>
    <row r="359">
      <c r="G359" s="3"/>
    </row>
    <row r="360">
      <c r="G360" s="3"/>
    </row>
    <row r="361">
      <c r="G361" s="3"/>
    </row>
    <row r="362">
      <c r="G362" s="3"/>
    </row>
    <row r="363">
      <c r="G363" s="3"/>
    </row>
    <row r="364">
      <c r="G364" s="3"/>
    </row>
    <row r="365">
      <c r="G365" s="3"/>
    </row>
    <row r="366">
      <c r="G366" s="3"/>
    </row>
    <row r="367">
      <c r="G367" s="3"/>
    </row>
    <row r="368">
      <c r="G368" s="3"/>
    </row>
    <row r="369">
      <c r="G369" s="3"/>
    </row>
    <row r="370">
      <c r="G370" s="3"/>
    </row>
    <row r="371">
      <c r="G371" s="3"/>
    </row>
    <row r="372">
      <c r="G372" s="3"/>
    </row>
    <row r="373">
      <c r="G373" s="3"/>
    </row>
    <row r="374">
      <c r="G374" s="3"/>
    </row>
    <row r="375">
      <c r="G375" s="3"/>
    </row>
    <row r="376">
      <c r="G376" s="3"/>
    </row>
    <row r="377">
      <c r="G377" s="3"/>
    </row>
    <row r="378">
      <c r="G378" s="3"/>
    </row>
    <row r="379">
      <c r="G379" s="3"/>
    </row>
    <row r="380">
      <c r="G380" s="3"/>
    </row>
    <row r="381">
      <c r="G381" s="3"/>
    </row>
    <row r="382">
      <c r="G382" s="3"/>
    </row>
    <row r="383">
      <c r="G383" s="3"/>
    </row>
    <row r="384">
      <c r="G384" s="3"/>
    </row>
    <row r="385">
      <c r="G385" s="3"/>
    </row>
    <row r="386">
      <c r="G386" s="3"/>
    </row>
    <row r="387">
      <c r="G387" s="3"/>
    </row>
    <row r="388">
      <c r="G388" s="3"/>
    </row>
    <row r="389">
      <c r="G389" s="3"/>
    </row>
    <row r="390">
      <c r="G390" s="3"/>
    </row>
    <row r="391">
      <c r="G391" s="3"/>
    </row>
    <row r="392">
      <c r="G392" s="3"/>
    </row>
    <row r="393">
      <c r="G393" s="3"/>
    </row>
    <row r="394">
      <c r="G394" s="3"/>
    </row>
    <row r="395">
      <c r="G395" s="3"/>
    </row>
    <row r="396">
      <c r="G396" s="3"/>
    </row>
    <row r="397">
      <c r="G397" s="3"/>
    </row>
    <row r="398">
      <c r="G398" s="3"/>
    </row>
    <row r="399">
      <c r="G399" s="3"/>
    </row>
    <row r="400">
      <c r="G400" s="3"/>
    </row>
    <row r="401">
      <c r="G401" s="3"/>
    </row>
    <row r="402">
      <c r="G402" s="3"/>
    </row>
    <row r="403">
      <c r="G403" s="3"/>
    </row>
    <row r="404">
      <c r="G404" s="3"/>
    </row>
    <row r="405">
      <c r="G405" s="3"/>
    </row>
    <row r="406">
      <c r="G406" s="3"/>
    </row>
    <row r="407">
      <c r="G407" s="3"/>
    </row>
    <row r="408">
      <c r="G408" s="3"/>
    </row>
    <row r="409">
      <c r="G409" s="3"/>
    </row>
    <row r="410">
      <c r="G410" s="3"/>
    </row>
    <row r="411">
      <c r="G411" s="3"/>
    </row>
    <row r="412">
      <c r="G412" s="3"/>
    </row>
    <row r="413">
      <c r="G413" s="3"/>
    </row>
    <row r="414">
      <c r="G414" s="3"/>
    </row>
    <row r="415">
      <c r="G415" s="3"/>
    </row>
    <row r="416">
      <c r="G416" s="3"/>
    </row>
    <row r="417">
      <c r="G417" s="3"/>
    </row>
    <row r="418">
      <c r="G418" s="3"/>
    </row>
    <row r="419">
      <c r="G419" s="3"/>
    </row>
    <row r="420">
      <c r="G420" s="3"/>
    </row>
    <row r="421">
      <c r="G421" s="3"/>
    </row>
    <row r="422">
      <c r="G422" s="3"/>
    </row>
    <row r="423">
      <c r="G423" s="3"/>
    </row>
    <row r="424">
      <c r="G424" s="3"/>
    </row>
    <row r="425">
      <c r="G425" s="3"/>
    </row>
    <row r="426">
      <c r="G426" s="3"/>
    </row>
    <row r="427">
      <c r="G427" s="3"/>
    </row>
    <row r="428">
      <c r="G428" s="3"/>
    </row>
    <row r="429">
      <c r="G429" s="3"/>
    </row>
    <row r="430">
      <c r="G430" s="3"/>
    </row>
    <row r="431">
      <c r="G431" s="3"/>
    </row>
    <row r="432">
      <c r="G432" s="3"/>
    </row>
    <row r="433">
      <c r="G433" s="3"/>
    </row>
    <row r="434">
      <c r="G434" s="3"/>
    </row>
    <row r="435">
      <c r="G435" s="3"/>
    </row>
    <row r="436">
      <c r="G436" s="3"/>
    </row>
    <row r="437">
      <c r="G437" s="3"/>
    </row>
    <row r="438">
      <c r="G438" s="3"/>
    </row>
    <row r="439">
      <c r="G439" s="3"/>
    </row>
    <row r="440">
      <c r="G440" s="3"/>
    </row>
    <row r="441">
      <c r="G441" s="3"/>
    </row>
    <row r="442">
      <c r="G442" s="3"/>
    </row>
    <row r="443">
      <c r="G443" s="3"/>
    </row>
    <row r="444">
      <c r="G444" s="3"/>
    </row>
    <row r="445">
      <c r="G445" s="3"/>
    </row>
    <row r="446">
      <c r="G446" s="3"/>
    </row>
    <row r="447">
      <c r="G447" s="3"/>
    </row>
    <row r="448">
      <c r="G448" s="3"/>
    </row>
    <row r="449">
      <c r="G449" s="3"/>
    </row>
    <row r="450">
      <c r="G450" s="3"/>
    </row>
    <row r="451">
      <c r="G451" s="3"/>
    </row>
    <row r="452">
      <c r="G452" s="3"/>
    </row>
    <row r="453">
      <c r="G453" s="3"/>
    </row>
    <row r="454">
      <c r="G454" s="3"/>
    </row>
    <row r="455">
      <c r="G455" s="3"/>
    </row>
    <row r="456">
      <c r="G456" s="3"/>
    </row>
    <row r="457">
      <c r="G457" s="3"/>
    </row>
    <row r="458">
      <c r="G458" s="3"/>
    </row>
    <row r="459">
      <c r="G459" s="3"/>
    </row>
    <row r="460">
      <c r="G460" s="3"/>
    </row>
    <row r="461">
      <c r="G461" s="3"/>
    </row>
    <row r="462">
      <c r="G462" s="3"/>
    </row>
    <row r="463">
      <c r="G463" s="3"/>
    </row>
    <row r="464">
      <c r="G464" s="3"/>
    </row>
    <row r="465">
      <c r="G465" s="3"/>
    </row>
    <row r="466">
      <c r="G466" s="3"/>
    </row>
    <row r="467">
      <c r="G467" s="3"/>
    </row>
    <row r="468">
      <c r="G468" s="3"/>
    </row>
    <row r="469">
      <c r="G469" s="3"/>
    </row>
    <row r="470">
      <c r="G470" s="3"/>
    </row>
    <row r="471">
      <c r="G471" s="3"/>
    </row>
    <row r="472">
      <c r="G472" s="3"/>
    </row>
    <row r="473">
      <c r="G473" s="3"/>
    </row>
    <row r="474">
      <c r="G474" s="3"/>
    </row>
    <row r="475">
      <c r="G475" s="3"/>
    </row>
    <row r="476">
      <c r="G476" s="3"/>
    </row>
    <row r="477">
      <c r="G477" s="3"/>
    </row>
    <row r="478">
      <c r="G478" s="3"/>
    </row>
    <row r="479">
      <c r="G479" s="3"/>
    </row>
    <row r="480">
      <c r="G480" s="3"/>
    </row>
    <row r="481">
      <c r="G481" s="3"/>
    </row>
    <row r="482">
      <c r="G482" s="3"/>
    </row>
    <row r="483">
      <c r="G483" s="3"/>
    </row>
    <row r="484">
      <c r="G484" s="3"/>
    </row>
    <row r="485">
      <c r="G485" s="3"/>
    </row>
    <row r="486">
      <c r="G486" s="3"/>
    </row>
    <row r="487">
      <c r="G487" s="3"/>
    </row>
    <row r="488">
      <c r="G488" s="3"/>
    </row>
    <row r="489">
      <c r="G489" s="3"/>
    </row>
    <row r="490">
      <c r="G490" s="3"/>
    </row>
    <row r="491">
      <c r="G491" s="3"/>
    </row>
    <row r="492">
      <c r="G492" s="3"/>
    </row>
    <row r="493">
      <c r="G493" s="3"/>
    </row>
    <row r="494">
      <c r="G494" s="3"/>
    </row>
    <row r="495">
      <c r="G495" s="3"/>
    </row>
    <row r="496">
      <c r="G496" s="3"/>
    </row>
    <row r="497">
      <c r="G497" s="3"/>
    </row>
    <row r="498">
      <c r="G498" s="3"/>
    </row>
    <row r="499">
      <c r="G499" s="3"/>
    </row>
    <row r="500">
      <c r="G500" s="3"/>
    </row>
    <row r="501">
      <c r="G501" s="3"/>
    </row>
    <row r="502">
      <c r="G502" s="3"/>
    </row>
    <row r="503">
      <c r="G503" s="3"/>
    </row>
    <row r="504">
      <c r="G504" s="3"/>
    </row>
    <row r="505">
      <c r="G505" s="3"/>
    </row>
    <row r="506">
      <c r="G506" s="3"/>
    </row>
    <row r="507">
      <c r="G507" s="3"/>
    </row>
    <row r="508">
      <c r="G508" s="3"/>
    </row>
    <row r="509">
      <c r="G509" s="3"/>
    </row>
    <row r="510">
      <c r="G510" s="3"/>
    </row>
    <row r="511">
      <c r="G511" s="3"/>
    </row>
    <row r="512">
      <c r="G512" s="3"/>
    </row>
    <row r="513">
      <c r="G513" s="3"/>
    </row>
    <row r="514">
      <c r="G514" s="3"/>
    </row>
    <row r="515">
      <c r="G515" s="3"/>
    </row>
    <row r="516">
      <c r="G516" s="3"/>
    </row>
    <row r="517">
      <c r="G517" s="3"/>
    </row>
    <row r="518">
      <c r="G518" s="3"/>
    </row>
    <row r="519">
      <c r="G519" s="3"/>
    </row>
    <row r="520">
      <c r="G520" s="3"/>
    </row>
    <row r="521">
      <c r="G521" s="3"/>
    </row>
    <row r="522">
      <c r="G522" s="3"/>
    </row>
    <row r="523">
      <c r="G523" s="3"/>
    </row>
    <row r="524">
      <c r="G524" s="3"/>
    </row>
    <row r="525">
      <c r="G525" s="3"/>
    </row>
    <row r="526">
      <c r="G526" s="3"/>
    </row>
    <row r="527">
      <c r="G527" s="3"/>
    </row>
    <row r="528">
      <c r="G528" s="3"/>
    </row>
    <row r="529">
      <c r="G529" s="3"/>
    </row>
    <row r="530">
      <c r="G530" s="3"/>
    </row>
    <row r="531">
      <c r="G531" s="3"/>
    </row>
    <row r="532">
      <c r="G532" s="3"/>
    </row>
    <row r="533">
      <c r="G533" s="3"/>
    </row>
    <row r="534">
      <c r="G534" s="3"/>
    </row>
    <row r="535">
      <c r="G535" s="3"/>
    </row>
    <row r="536">
      <c r="G536" s="3"/>
    </row>
    <row r="537">
      <c r="G537" s="3"/>
    </row>
    <row r="538">
      <c r="G538" s="3"/>
    </row>
    <row r="539">
      <c r="G539" s="3"/>
    </row>
    <row r="540">
      <c r="G540" s="3"/>
    </row>
    <row r="541">
      <c r="G541" s="3"/>
    </row>
    <row r="542">
      <c r="G542" s="3"/>
    </row>
    <row r="543">
      <c r="G543" s="3"/>
    </row>
    <row r="544">
      <c r="G544" s="3"/>
    </row>
    <row r="545">
      <c r="G545" s="3"/>
    </row>
    <row r="546">
      <c r="G546" s="3"/>
    </row>
    <row r="547">
      <c r="G547" s="3"/>
    </row>
    <row r="548">
      <c r="G548" s="3"/>
    </row>
    <row r="549">
      <c r="G549" s="3"/>
    </row>
    <row r="550">
      <c r="G550" s="3"/>
    </row>
    <row r="551">
      <c r="G551" s="3"/>
    </row>
    <row r="552">
      <c r="G552" s="3"/>
    </row>
    <row r="553">
      <c r="G553" s="3"/>
    </row>
    <row r="554">
      <c r="G554" s="3"/>
    </row>
    <row r="555">
      <c r="G555" s="3"/>
    </row>
    <row r="556">
      <c r="G556" s="3"/>
    </row>
    <row r="557">
      <c r="G557" s="3"/>
    </row>
    <row r="558">
      <c r="G558" s="3"/>
    </row>
    <row r="559">
      <c r="G559" s="3"/>
    </row>
    <row r="560">
      <c r="G560" s="3"/>
    </row>
    <row r="561">
      <c r="G561" s="3"/>
    </row>
    <row r="562">
      <c r="G562" s="3"/>
    </row>
    <row r="563">
      <c r="G563" s="3"/>
    </row>
    <row r="564">
      <c r="G564" s="3"/>
    </row>
    <row r="565">
      <c r="G565" s="3"/>
    </row>
    <row r="566">
      <c r="G566" s="3"/>
    </row>
    <row r="567">
      <c r="G567" s="3"/>
    </row>
    <row r="568">
      <c r="G568" s="3"/>
    </row>
    <row r="569">
      <c r="G569" s="3"/>
    </row>
    <row r="570">
      <c r="G570" s="3"/>
    </row>
    <row r="571">
      <c r="G571" s="3"/>
    </row>
    <row r="572">
      <c r="G572" s="3"/>
    </row>
    <row r="573">
      <c r="G573" s="3"/>
    </row>
    <row r="574">
      <c r="G574" s="3"/>
    </row>
    <row r="575">
      <c r="G575" s="3"/>
    </row>
    <row r="576">
      <c r="G576" s="3"/>
    </row>
    <row r="577">
      <c r="G577" s="3"/>
    </row>
    <row r="578">
      <c r="G578" s="3"/>
    </row>
    <row r="579">
      <c r="G579" s="3"/>
    </row>
    <row r="580">
      <c r="G580" s="3"/>
    </row>
    <row r="581">
      <c r="G581" s="3"/>
    </row>
    <row r="582">
      <c r="G582" s="3"/>
    </row>
    <row r="583">
      <c r="G583" s="3"/>
    </row>
    <row r="584">
      <c r="G584" s="3"/>
    </row>
    <row r="585">
      <c r="G585" s="3"/>
    </row>
    <row r="586">
      <c r="G586" s="3"/>
    </row>
    <row r="587">
      <c r="G587" s="3"/>
    </row>
    <row r="588">
      <c r="G588" s="3"/>
    </row>
    <row r="589">
      <c r="G589" s="3"/>
    </row>
    <row r="590">
      <c r="G590" s="3"/>
    </row>
    <row r="591">
      <c r="G591" s="3"/>
    </row>
    <row r="592">
      <c r="G592" s="3"/>
    </row>
    <row r="593">
      <c r="G593" s="3"/>
    </row>
    <row r="594">
      <c r="G594" s="3"/>
    </row>
    <row r="595">
      <c r="G595" s="3"/>
    </row>
    <row r="596">
      <c r="G596" s="3"/>
    </row>
    <row r="597">
      <c r="G597" s="3"/>
    </row>
    <row r="598">
      <c r="G598" s="3"/>
    </row>
    <row r="599">
      <c r="G599" s="3"/>
    </row>
    <row r="600">
      <c r="G600" s="3"/>
    </row>
    <row r="601">
      <c r="G601" s="3"/>
    </row>
    <row r="602">
      <c r="G602" s="3"/>
    </row>
    <row r="603">
      <c r="G603" s="3"/>
    </row>
    <row r="604">
      <c r="G604" s="3"/>
    </row>
    <row r="605">
      <c r="G605" s="3"/>
    </row>
    <row r="606">
      <c r="G606" s="3"/>
    </row>
    <row r="607">
      <c r="G607" s="3"/>
    </row>
    <row r="608">
      <c r="G608" s="3"/>
    </row>
    <row r="609">
      <c r="G609" s="3"/>
    </row>
    <row r="610">
      <c r="G610" s="3"/>
    </row>
    <row r="611">
      <c r="G611" s="3"/>
    </row>
    <row r="612">
      <c r="G612" s="3"/>
    </row>
    <row r="613">
      <c r="G613" s="3"/>
    </row>
    <row r="614">
      <c r="G614" s="3"/>
    </row>
    <row r="615">
      <c r="G615" s="3"/>
    </row>
    <row r="616">
      <c r="G616" s="3"/>
    </row>
    <row r="617">
      <c r="G617" s="3"/>
    </row>
    <row r="618">
      <c r="G618" s="3"/>
    </row>
    <row r="619">
      <c r="G619" s="3"/>
    </row>
    <row r="620">
      <c r="G620" s="3"/>
    </row>
    <row r="621">
      <c r="G621" s="3"/>
    </row>
    <row r="622">
      <c r="G622" s="3"/>
    </row>
    <row r="623">
      <c r="G623" s="3"/>
    </row>
    <row r="624">
      <c r="G624" s="3"/>
    </row>
    <row r="625">
      <c r="G625" s="3"/>
    </row>
    <row r="626">
      <c r="G626" s="3"/>
    </row>
    <row r="627">
      <c r="G627" s="3"/>
    </row>
    <row r="628">
      <c r="G628" s="3"/>
    </row>
    <row r="629">
      <c r="G629" s="3"/>
    </row>
    <row r="630">
      <c r="G630" s="3"/>
    </row>
    <row r="631">
      <c r="G631" s="3"/>
    </row>
    <row r="632">
      <c r="G632" s="3"/>
    </row>
    <row r="633">
      <c r="G633" s="3"/>
    </row>
    <row r="634">
      <c r="G634" s="3"/>
    </row>
    <row r="635">
      <c r="G635" s="3"/>
    </row>
    <row r="636">
      <c r="G636" s="3"/>
    </row>
    <row r="637">
      <c r="G637" s="3"/>
    </row>
    <row r="638">
      <c r="G638" s="3"/>
    </row>
    <row r="639">
      <c r="G639" s="3"/>
    </row>
    <row r="640">
      <c r="G640" s="3"/>
    </row>
    <row r="641">
      <c r="G641" s="3"/>
    </row>
    <row r="642">
      <c r="G642" s="3"/>
    </row>
    <row r="643">
      <c r="G643" s="3"/>
    </row>
    <row r="644">
      <c r="G644" s="3"/>
    </row>
    <row r="645">
      <c r="G645" s="3"/>
    </row>
    <row r="646">
      <c r="G646" s="3"/>
    </row>
    <row r="647">
      <c r="G647" s="3"/>
    </row>
    <row r="648">
      <c r="G648" s="3"/>
    </row>
    <row r="649">
      <c r="G649" s="3"/>
    </row>
    <row r="650">
      <c r="G650" s="3"/>
    </row>
    <row r="651">
      <c r="G651" s="3"/>
    </row>
    <row r="652">
      <c r="G652" s="3"/>
    </row>
    <row r="653">
      <c r="G653" s="3"/>
    </row>
    <row r="654">
      <c r="G654" s="3"/>
    </row>
    <row r="655">
      <c r="G655" s="3"/>
    </row>
    <row r="656">
      <c r="G656" s="3"/>
    </row>
    <row r="657">
      <c r="G657" s="3"/>
    </row>
    <row r="658">
      <c r="G658" s="3"/>
    </row>
    <row r="659">
      <c r="G659" s="3"/>
    </row>
    <row r="660">
      <c r="G660" s="3"/>
    </row>
    <row r="661">
      <c r="G661" s="3"/>
    </row>
    <row r="662">
      <c r="G662" s="3"/>
    </row>
    <row r="663">
      <c r="G663" s="3"/>
    </row>
    <row r="664">
      <c r="G664" s="3"/>
    </row>
    <row r="665">
      <c r="G665" s="3"/>
    </row>
    <row r="666">
      <c r="G666" s="3"/>
    </row>
    <row r="667">
      <c r="G667" s="3"/>
    </row>
    <row r="668">
      <c r="G668" s="3"/>
    </row>
    <row r="669">
      <c r="G669" s="3"/>
    </row>
    <row r="670">
      <c r="G670" s="3"/>
    </row>
    <row r="671">
      <c r="G671" s="3"/>
    </row>
    <row r="672">
      <c r="G672" s="3"/>
    </row>
    <row r="673">
      <c r="G673" s="3"/>
    </row>
    <row r="674">
      <c r="G674" s="3"/>
    </row>
    <row r="675">
      <c r="G675" s="3"/>
    </row>
    <row r="676">
      <c r="G676" s="3"/>
    </row>
    <row r="677">
      <c r="G677" s="3"/>
    </row>
    <row r="678">
      <c r="G678" s="3"/>
    </row>
    <row r="679">
      <c r="G679" s="3"/>
    </row>
    <row r="680">
      <c r="G680" s="3"/>
    </row>
    <row r="681">
      <c r="G681" s="3"/>
    </row>
    <row r="682">
      <c r="G682" s="3"/>
    </row>
    <row r="683">
      <c r="G683" s="3"/>
    </row>
    <row r="684">
      <c r="G684" s="3"/>
    </row>
    <row r="685">
      <c r="G685" s="3"/>
    </row>
    <row r="686">
      <c r="G686" s="3"/>
    </row>
    <row r="687">
      <c r="G687" s="3"/>
    </row>
    <row r="688">
      <c r="G688" s="3"/>
    </row>
    <row r="689">
      <c r="G689" s="3"/>
    </row>
    <row r="690">
      <c r="G690" s="3"/>
    </row>
    <row r="691">
      <c r="G691" s="3"/>
    </row>
    <row r="692">
      <c r="G692" s="3"/>
    </row>
    <row r="693">
      <c r="G693" s="3"/>
    </row>
    <row r="694">
      <c r="G694" s="3"/>
    </row>
    <row r="695">
      <c r="G695" s="3"/>
    </row>
    <row r="696">
      <c r="G696" s="3"/>
    </row>
    <row r="697">
      <c r="G697" s="3"/>
    </row>
    <row r="698">
      <c r="G698" s="3"/>
    </row>
    <row r="699">
      <c r="G699" s="3"/>
    </row>
    <row r="700">
      <c r="G700" s="3"/>
    </row>
    <row r="701">
      <c r="G701" s="3"/>
    </row>
    <row r="702">
      <c r="G702" s="3"/>
    </row>
    <row r="703">
      <c r="G703" s="3"/>
    </row>
    <row r="704">
      <c r="G704" s="3"/>
    </row>
    <row r="705">
      <c r="G705" s="3"/>
    </row>
    <row r="706">
      <c r="G706" s="3"/>
    </row>
    <row r="707">
      <c r="G707" s="3"/>
    </row>
    <row r="708">
      <c r="G708" s="3"/>
    </row>
    <row r="709">
      <c r="G709" s="3"/>
    </row>
    <row r="710">
      <c r="G710" s="3"/>
    </row>
    <row r="711">
      <c r="G711" s="3"/>
    </row>
    <row r="712">
      <c r="G712" s="3"/>
    </row>
    <row r="713">
      <c r="G713" s="3"/>
    </row>
    <row r="714">
      <c r="G714" s="3"/>
    </row>
    <row r="715">
      <c r="G715" s="3"/>
    </row>
    <row r="716">
      <c r="G716" s="3"/>
    </row>
    <row r="717">
      <c r="G717" s="3"/>
    </row>
    <row r="718">
      <c r="G718" s="3"/>
    </row>
    <row r="719">
      <c r="G719" s="3"/>
    </row>
    <row r="720">
      <c r="G720" s="3"/>
    </row>
    <row r="721">
      <c r="G721" s="3"/>
    </row>
    <row r="722">
      <c r="G722" s="3"/>
    </row>
    <row r="723">
      <c r="G723" s="3"/>
    </row>
    <row r="724">
      <c r="G724" s="3"/>
    </row>
    <row r="725">
      <c r="G725" s="3"/>
    </row>
    <row r="726">
      <c r="G726" s="3"/>
    </row>
    <row r="727">
      <c r="G727" s="3"/>
    </row>
    <row r="728">
      <c r="G728" s="3"/>
    </row>
    <row r="729">
      <c r="G729" s="3"/>
    </row>
    <row r="730">
      <c r="G730" s="3"/>
    </row>
    <row r="731">
      <c r="G731" s="3"/>
    </row>
    <row r="732">
      <c r="G732" s="3"/>
    </row>
    <row r="733">
      <c r="G733" s="3"/>
    </row>
    <row r="734">
      <c r="G734" s="3"/>
    </row>
    <row r="735">
      <c r="G735" s="3"/>
    </row>
    <row r="736">
      <c r="G736" s="3"/>
    </row>
    <row r="737">
      <c r="G737" s="3"/>
    </row>
    <row r="738">
      <c r="G738" s="3"/>
    </row>
    <row r="739">
      <c r="G739" s="3"/>
    </row>
    <row r="740">
      <c r="G740" s="3"/>
    </row>
    <row r="741">
      <c r="G741" s="3"/>
    </row>
    <row r="742">
      <c r="G742" s="3"/>
    </row>
    <row r="743">
      <c r="G743" s="3"/>
    </row>
    <row r="744">
      <c r="G744" s="3"/>
    </row>
    <row r="745">
      <c r="G745" s="3"/>
    </row>
    <row r="746">
      <c r="G746" s="3"/>
    </row>
    <row r="747">
      <c r="G747" s="3"/>
    </row>
    <row r="748">
      <c r="G748" s="3"/>
    </row>
    <row r="749">
      <c r="G749" s="3"/>
    </row>
    <row r="750">
      <c r="G750" s="3"/>
    </row>
    <row r="751">
      <c r="G751" s="3"/>
    </row>
    <row r="752">
      <c r="G752" s="3"/>
    </row>
    <row r="753">
      <c r="G753" s="3"/>
    </row>
    <row r="754">
      <c r="G754" s="3"/>
    </row>
    <row r="755">
      <c r="G755" s="3"/>
    </row>
    <row r="756">
      <c r="G756" s="3"/>
    </row>
    <row r="757">
      <c r="G757" s="3"/>
    </row>
    <row r="758">
      <c r="G758" s="3"/>
    </row>
    <row r="759">
      <c r="G759" s="3"/>
    </row>
    <row r="760">
      <c r="G760" s="3"/>
    </row>
    <row r="761">
      <c r="G761" s="3"/>
    </row>
    <row r="762">
      <c r="G762" s="3"/>
    </row>
    <row r="763">
      <c r="G763" s="3"/>
    </row>
    <row r="764">
      <c r="G764" s="3"/>
    </row>
    <row r="765">
      <c r="G765" s="3"/>
    </row>
    <row r="766">
      <c r="G766" s="3"/>
    </row>
    <row r="767">
      <c r="G767" s="3"/>
    </row>
    <row r="768">
      <c r="G768" s="3"/>
    </row>
    <row r="769">
      <c r="G769" s="3"/>
    </row>
    <row r="770">
      <c r="G770" s="3"/>
    </row>
    <row r="771">
      <c r="G771" s="3"/>
    </row>
    <row r="772">
      <c r="G772" s="3"/>
    </row>
    <row r="773">
      <c r="G773" s="3"/>
    </row>
    <row r="774">
      <c r="G774" s="3"/>
    </row>
    <row r="775">
      <c r="G775" s="3"/>
    </row>
    <row r="776">
      <c r="G776" s="3"/>
    </row>
    <row r="777">
      <c r="G777" s="3"/>
    </row>
    <row r="778">
      <c r="G778" s="3"/>
    </row>
    <row r="779">
      <c r="G779" s="3"/>
    </row>
    <row r="780">
      <c r="G780" s="3"/>
    </row>
    <row r="781">
      <c r="G781" s="3"/>
    </row>
    <row r="782">
      <c r="G782" s="3"/>
    </row>
    <row r="783">
      <c r="G783" s="3"/>
    </row>
    <row r="784">
      <c r="G784" s="3"/>
    </row>
    <row r="785">
      <c r="G785" s="3"/>
    </row>
    <row r="786">
      <c r="G786" s="3"/>
    </row>
    <row r="787">
      <c r="G787" s="3"/>
    </row>
    <row r="788">
      <c r="G788" s="3"/>
    </row>
    <row r="789">
      <c r="G789" s="3"/>
    </row>
    <row r="790">
      <c r="G790" s="3"/>
    </row>
    <row r="791">
      <c r="G791" s="3"/>
    </row>
    <row r="792">
      <c r="G792" s="3"/>
    </row>
    <row r="793">
      <c r="G793" s="3"/>
    </row>
    <row r="794">
      <c r="G794" s="3"/>
    </row>
    <row r="795">
      <c r="G795" s="3"/>
    </row>
    <row r="796">
      <c r="G796" s="3"/>
    </row>
    <row r="797">
      <c r="G797" s="3"/>
    </row>
    <row r="798">
      <c r="G798" s="3"/>
    </row>
    <row r="799">
      <c r="G799" s="3"/>
    </row>
    <row r="800">
      <c r="G800" s="3"/>
    </row>
    <row r="801">
      <c r="G801" s="3"/>
    </row>
    <row r="802">
      <c r="G802" s="3"/>
    </row>
    <row r="803">
      <c r="G803" s="3"/>
    </row>
    <row r="804">
      <c r="G804" s="3"/>
    </row>
    <row r="805">
      <c r="G805" s="3"/>
    </row>
    <row r="806">
      <c r="G806" s="3"/>
    </row>
    <row r="807">
      <c r="G807" s="3"/>
    </row>
    <row r="808">
      <c r="G808" s="3"/>
    </row>
    <row r="809">
      <c r="G809" s="3"/>
    </row>
    <row r="810">
      <c r="G810" s="3"/>
    </row>
    <row r="811">
      <c r="G811" s="3"/>
    </row>
    <row r="812">
      <c r="G812" s="3"/>
    </row>
    <row r="813">
      <c r="G813" s="3"/>
    </row>
    <row r="814">
      <c r="G814" s="3"/>
    </row>
    <row r="815">
      <c r="G815" s="3"/>
    </row>
    <row r="816">
      <c r="G816" s="3"/>
    </row>
    <row r="817">
      <c r="G817" s="3"/>
    </row>
    <row r="818">
      <c r="G818" s="3"/>
    </row>
    <row r="819">
      <c r="G819" s="3"/>
    </row>
    <row r="820">
      <c r="G820" s="3"/>
    </row>
    <row r="821">
      <c r="G821" s="3"/>
    </row>
    <row r="822">
      <c r="G822" s="3"/>
    </row>
    <row r="823">
      <c r="G823" s="3"/>
    </row>
    <row r="824">
      <c r="G824" s="3"/>
    </row>
    <row r="825">
      <c r="G825" s="3"/>
    </row>
    <row r="826">
      <c r="G826" s="3"/>
    </row>
    <row r="827">
      <c r="G827" s="3"/>
    </row>
    <row r="828">
      <c r="G828" s="3"/>
    </row>
    <row r="829">
      <c r="G829" s="3"/>
    </row>
    <row r="830">
      <c r="G830" s="3"/>
    </row>
    <row r="831">
      <c r="G831" s="3"/>
    </row>
    <row r="832">
      <c r="G832" s="3"/>
    </row>
    <row r="833">
      <c r="G833" s="3"/>
    </row>
    <row r="834">
      <c r="G834" s="3"/>
    </row>
    <row r="835">
      <c r="G835" s="3"/>
    </row>
    <row r="836">
      <c r="G836" s="3"/>
    </row>
    <row r="837">
      <c r="G837" s="3"/>
    </row>
    <row r="838">
      <c r="G838" s="3"/>
    </row>
    <row r="839">
      <c r="G839" s="3"/>
    </row>
    <row r="840">
      <c r="G840" s="3"/>
    </row>
    <row r="841">
      <c r="G841" s="3"/>
    </row>
    <row r="842">
      <c r="G842" s="3"/>
    </row>
    <row r="843">
      <c r="G843" s="3"/>
    </row>
    <row r="844">
      <c r="G844" s="3"/>
    </row>
    <row r="845">
      <c r="G845" s="3"/>
    </row>
    <row r="846">
      <c r="G846" s="3"/>
    </row>
    <row r="847">
      <c r="G847" s="3"/>
    </row>
    <row r="848">
      <c r="G848" s="3"/>
    </row>
    <row r="849">
      <c r="G849" s="3"/>
    </row>
    <row r="850">
      <c r="G850" s="3"/>
    </row>
    <row r="851">
      <c r="G851" s="3"/>
    </row>
    <row r="852">
      <c r="G852" s="3"/>
    </row>
    <row r="853">
      <c r="G853" s="3"/>
    </row>
    <row r="854">
      <c r="G854" s="3"/>
    </row>
    <row r="855">
      <c r="G855" s="3"/>
    </row>
    <row r="856">
      <c r="G856" s="3"/>
    </row>
    <row r="857">
      <c r="G857" s="3"/>
    </row>
    <row r="858">
      <c r="G858" s="3"/>
    </row>
    <row r="859">
      <c r="G859" s="3"/>
    </row>
    <row r="860">
      <c r="G860" s="3"/>
    </row>
    <row r="861">
      <c r="G861" s="3"/>
    </row>
    <row r="862">
      <c r="G862" s="3"/>
    </row>
    <row r="863">
      <c r="G863" s="3"/>
    </row>
    <row r="864">
      <c r="G864" s="3"/>
    </row>
    <row r="865">
      <c r="G865" s="3"/>
    </row>
    <row r="866">
      <c r="G866" s="3"/>
    </row>
    <row r="867">
      <c r="G867" s="3"/>
    </row>
    <row r="868">
      <c r="G868" s="3"/>
    </row>
    <row r="869">
      <c r="G869" s="3"/>
    </row>
    <row r="870">
      <c r="G870" s="3"/>
    </row>
    <row r="871">
      <c r="G871" s="3"/>
    </row>
    <row r="872">
      <c r="G872" s="3"/>
    </row>
    <row r="873">
      <c r="G873" s="3"/>
    </row>
    <row r="874">
      <c r="G874" s="3"/>
    </row>
    <row r="875">
      <c r="G875" s="3"/>
    </row>
    <row r="876">
      <c r="G876" s="3"/>
    </row>
    <row r="877">
      <c r="G877" s="3"/>
    </row>
    <row r="878">
      <c r="G878" s="3"/>
    </row>
    <row r="879">
      <c r="G879" s="3"/>
    </row>
    <row r="880">
      <c r="G880" s="3"/>
    </row>
    <row r="881">
      <c r="G881" s="3"/>
    </row>
    <row r="882">
      <c r="G882" s="3"/>
    </row>
    <row r="883">
      <c r="G883" s="3"/>
    </row>
    <row r="884">
      <c r="G884" s="3"/>
    </row>
    <row r="885">
      <c r="G885" s="3"/>
    </row>
    <row r="886">
      <c r="G886" s="3"/>
    </row>
    <row r="887">
      <c r="G887" s="3"/>
    </row>
    <row r="888">
      <c r="G888" s="3"/>
    </row>
    <row r="889">
      <c r="G889" s="3"/>
    </row>
    <row r="890">
      <c r="G890" s="3"/>
    </row>
    <row r="891">
      <c r="G891" s="3"/>
    </row>
    <row r="892">
      <c r="G892" s="3"/>
    </row>
    <row r="893">
      <c r="G893" s="3"/>
    </row>
    <row r="894">
      <c r="G894" s="3"/>
    </row>
    <row r="895">
      <c r="G895" s="3"/>
    </row>
    <row r="896">
      <c r="G896" s="3"/>
    </row>
    <row r="897">
      <c r="G897" s="3"/>
    </row>
    <row r="898">
      <c r="G898" s="3"/>
    </row>
    <row r="899">
      <c r="G899" s="3"/>
    </row>
    <row r="900">
      <c r="G900" s="3"/>
    </row>
    <row r="901">
      <c r="G901" s="3"/>
    </row>
    <row r="902">
      <c r="G902" s="3"/>
    </row>
    <row r="903">
      <c r="G903" s="3"/>
    </row>
    <row r="904">
      <c r="G904" s="3"/>
    </row>
    <row r="905">
      <c r="G905" s="3"/>
    </row>
    <row r="906">
      <c r="G906" s="3"/>
    </row>
    <row r="907">
      <c r="G907" s="3"/>
    </row>
    <row r="908">
      <c r="G908" s="3"/>
    </row>
    <row r="909">
      <c r="G909" s="3"/>
    </row>
    <row r="910">
      <c r="G910" s="3"/>
    </row>
    <row r="911">
      <c r="G911" s="3"/>
    </row>
    <row r="912">
      <c r="G912" s="3"/>
    </row>
    <row r="913">
      <c r="G913" s="3"/>
    </row>
    <row r="914">
      <c r="G914" s="3"/>
    </row>
    <row r="915">
      <c r="G915" s="3"/>
    </row>
    <row r="916">
      <c r="G916" s="3"/>
    </row>
    <row r="917">
      <c r="G917" s="3"/>
    </row>
    <row r="918">
      <c r="G918" s="3"/>
    </row>
    <row r="919">
      <c r="G919" s="3"/>
    </row>
    <row r="920">
      <c r="G920" s="3"/>
    </row>
    <row r="921">
      <c r="G921" s="3"/>
    </row>
    <row r="922">
      <c r="G922" s="3"/>
    </row>
    <row r="923">
      <c r="G923" s="3"/>
    </row>
    <row r="924">
      <c r="G924" s="3"/>
    </row>
    <row r="925">
      <c r="G925" s="3"/>
    </row>
    <row r="926">
      <c r="G926" s="3"/>
    </row>
    <row r="927">
      <c r="G927" s="3"/>
    </row>
    <row r="928">
      <c r="G928" s="3"/>
    </row>
    <row r="929">
      <c r="G929" s="3"/>
    </row>
    <row r="930">
      <c r="G930" s="3"/>
    </row>
    <row r="931">
      <c r="G931" s="3"/>
    </row>
    <row r="932">
      <c r="G932" s="3"/>
    </row>
    <row r="933">
      <c r="G933" s="3"/>
    </row>
    <row r="934">
      <c r="G934" s="3"/>
    </row>
    <row r="935">
      <c r="G935" s="3"/>
    </row>
    <row r="936">
      <c r="G936" s="3"/>
    </row>
    <row r="937">
      <c r="G937" s="3"/>
    </row>
    <row r="938">
      <c r="G938" s="3"/>
    </row>
    <row r="939">
      <c r="G939" s="3"/>
    </row>
    <row r="940">
      <c r="G940" s="3"/>
    </row>
    <row r="941">
      <c r="G941" s="3"/>
    </row>
    <row r="942">
      <c r="G942" s="3"/>
    </row>
    <row r="943">
      <c r="G943" s="3"/>
    </row>
    <row r="944">
      <c r="G944" s="3"/>
    </row>
    <row r="945">
      <c r="G945" s="3"/>
    </row>
    <row r="946">
      <c r="G946" s="3"/>
    </row>
    <row r="947">
      <c r="G947" s="3"/>
    </row>
    <row r="948">
      <c r="G948" s="3"/>
    </row>
    <row r="949">
      <c r="G949" s="3"/>
    </row>
    <row r="950">
      <c r="G950" s="3"/>
    </row>
    <row r="951">
      <c r="G951" s="3"/>
    </row>
    <row r="952">
      <c r="G952" s="3"/>
    </row>
    <row r="953">
      <c r="G953" s="3"/>
    </row>
    <row r="954">
      <c r="G954" s="3"/>
    </row>
    <row r="955">
      <c r="G955" s="3"/>
    </row>
    <row r="956">
      <c r="G956" s="3"/>
    </row>
    <row r="957">
      <c r="G957" s="3"/>
    </row>
    <row r="958">
      <c r="G958" s="3"/>
    </row>
    <row r="959">
      <c r="G959" s="3"/>
    </row>
    <row r="960">
      <c r="G960" s="3"/>
    </row>
    <row r="961">
      <c r="G961" s="3"/>
    </row>
    <row r="962">
      <c r="G962" s="3"/>
    </row>
    <row r="963">
      <c r="G963" s="3"/>
    </row>
    <row r="964">
      <c r="G964" s="3"/>
    </row>
    <row r="965">
      <c r="G965" s="3"/>
    </row>
    <row r="966">
      <c r="G966" s="3"/>
    </row>
    <row r="967">
      <c r="G967" s="3"/>
    </row>
    <row r="968">
      <c r="G968" s="3"/>
    </row>
    <row r="969">
      <c r="G969" s="3"/>
    </row>
    <row r="970">
      <c r="G970" s="3"/>
    </row>
    <row r="971">
      <c r="G971" s="3"/>
    </row>
    <row r="972">
      <c r="G972" s="3"/>
    </row>
    <row r="973">
      <c r="G973" s="3"/>
    </row>
    <row r="974">
      <c r="G974" s="3"/>
    </row>
    <row r="975">
      <c r="G975" s="3"/>
    </row>
    <row r="976">
      <c r="G976" s="3"/>
    </row>
    <row r="977">
      <c r="G977" s="3"/>
    </row>
    <row r="978">
      <c r="G978" s="3"/>
    </row>
    <row r="979">
      <c r="G979" s="3"/>
    </row>
    <row r="980">
      <c r="G980" s="3"/>
    </row>
    <row r="981">
      <c r="G981" s="3"/>
    </row>
    <row r="982">
      <c r="G982" s="3"/>
    </row>
    <row r="983">
      <c r="G983" s="3"/>
    </row>
    <row r="984">
      <c r="G984" s="3"/>
    </row>
    <row r="985">
      <c r="G985" s="3"/>
    </row>
    <row r="986">
      <c r="G986" s="3"/>
    </row>
    <row r="987">
      <c r="G987" s="3"/>
    </row>
    <row r="988">
      <c r="G988" s="3"/>
    </row>
    <row r="989">
      <c r="G989" s="3"/>
    </row>
    <row r="990">
      <c r="G990" s="3"/>
    </row>
    <row r="991">
      <c r="G991" s="3"/>
    </row>
    <row r="992">
      <c r="G992" s="3"/>
    </row>
    <row r="993">
      <c r="G993" s="3"/>
    </row>
    <row r="994">
      <c r="G994" s="3"/>
    </row>
    <row r="995">
      <c r="G995" s="3"/>
    </row>
    <row r="996">
      <c r="G996" s="3"/>
    </row>
    <row r="997">
      <c r="G997" s="3"/>
    </row>
    <row r="998">
      <c r="G998" s="3"/>
    </row>
    <row r="999">
      <c r="G999" s="3"/>
    </row>
    <row r="1000">
      <c r="G1000" s="3"/>
    </row>
    <row r="1001">
      <c r="G1001" s="3"/>
    </row>
    <row r="1002">
      <c r="G1002" s="3"/>
    </row>
    <row r="1003">
      <c r="G1003" s="3"/>
    </row>
    <row r="1004">
      <c r="G1004" s="3"/>
    </row>
    <row r="1005">
      <c r="G1005" s="3"/>
    </row>
    <row r="1006">
      <c r="G1006" s="3"/>
    </row>
    <row r="1007">
      <c r="G1007" s="3"/>
    </row>
    <row r="1008">
      <c r="G1008" s="3"/>
    </row>
    <row r="1009">
      <c r="G1009" s="3"/>
    </row>
  </sheetData>
  <hyperlinks>
    <hyperlink r:id="rId1" ref="C4"/>
    <hyperlink r:id="rId2" ref="C5"/>
    <hyperlink r:id="rId3" ref="C7"/>
    <hyperlink r:id="rId4" ref="C8"/>
    <hyperlink r:id="rId5" ref="C9"/>
    <hyperlink r:id="rId6" ref="C10"/>
    <hyperlink r:id="rId7" ref="C11"/>
    <hyperlink r:id="rId8" ref="C12"/>
    <hyperlink r:id="rId9" ref="C13"/>
    <hyperlink r:id="rId10" ref="C14"/>
    <hyperlink r:id="rId11" ref="C15"/>
    <hyperlink r:id="rId12" ref="C16"/>
    <hyperlink r:id="rId13" ref="C17"/>
    <hyperlink r:id="rId14" ref="C18"/>
    <hyperlink r:id="rId15" ref="C19"/>
    <hyperlink r:id="rId16" ref="C20"/>
    <hyperlink r:id="rId17" ref="C21"/>
    <hyperlink r:id="rId18" ref="C22"/>
    <hyperlink r:id="rId19" ref="C26"/>
    <hyperlink r:id="rId20" ref="C28"/>
    <hyperlink r:id="rId21" ref="C29"/>
    <hyperlink r:id="rId22" ref="C32"/>
    <hyperlink r:id="rId23" ref="C33"/>
    <hyperlink r:id="rId24" ref="C34"/>
    <hyperlink r:id="rId25" ref="C35"/>
    <hyperlink r:id="rId26" ref="C36"/>
    <hyperlink r:id="rId27" ref="C37"/>
    <hyperlink r:id="rId28" ref="C40"/>
    <hyperlink r:id="rId29" ref="C41"/>
    <hyperlink r:id="rId30" ref="C42"/>
    <hyperlink r:id="rId31" ref="C44"/>
    <hyperlink r:id="rId32" ref="C47"/>
    <hyperlink r:id="rId33" ref="C48"/>
    <hyperlink r:id="rId34" ref="C49"/>
    <hyperlink r:id="rId35" ref="C50"/>
    <hyperlink r:id="rId36" ref="C51"/>
    <hyperlink r:id="rId37" ref="C52"/>
    <hyperlink r:id="rId38" ref="C53"/>
    <hyperlink r:id="rId39" ref="C54"/>
  </hyperlinks>
  <drawing r:id="rId40"/>
</worksheet>
</file>